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definedNames>
    <definedName name="_xlnm.Print_Area" localSheetId="0">'List of tables'!$A$1:$N$35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<sst xmlns="http://schemas.openxmlformats.org/spreadsheetml/2006/main" count="3702" uniqueCount="394">
  <si>
    <t>TABLE 1</t>
  </si>
  <si>
    <t>SAWN SOFTWOOD</t>
  </si>
  <si>
    <t>SCIAGES CONIFERES</t>
  </si>
  <si>
    <r>
      <t>1000 m</t>
    </r>
    <r>
      <rPr>
        <vertAlign val="superscript"/>
        <sz val="10"/>
        <rFont val="Arial"/>
        <family val="2"/>
      </rPr>
      <t>3</t>
    </r>
  </si>
  <si>
    <t>Apparent Consumption</t>
  </si>
  <si>
    <t>Imports</t>
  </si>
  <si>
    <t>Exports</t>
  </si>
  <si>
    <t>Country</t>
  </si>
  <si>
    <t>Consommation Apparente</t>
  </si>
  <si>
    <t>Production</t>
  </si>
  <si>
    <t>Imports - Importations</t>
  </si>
  <si>
    <t>Exports - Exportations</t>
  </si>
  <si>
    <t>Pays</t>
  </si>
  <si>
    <t>Consumption</t>
  </si>
  <si>
    <t xml:space="preserve"> Albania</t>
  </si>
  <si>
    <t>Albanie</t>
  </si>
  <si>
    <t xml:space="preserve"> Austria</t>
  </si>
  <si>
    <t>Autriche</t>
  </si>
  <si>
    <t xml:space="preserve"> Belgium</t>
  </si>
  <si>
    <t>Belgique</t>
  </si>
  <si>
    <t xml:space="preserve"> Bosnia-Herzegovina</t>
  </si>
  <si>
    <t>Bosnie-Herzegovine</t>
  </si>
  <si>
    <t xml:space="preserve"> Bulgaria</t>
  </si>
  <si>
    <t>Bulgarie</t>
  </si>
  <si>
    <t xml:space="preserve"> Croatia</t>
  </si>
  <si>
    <t>Croatie</t>
  </si>
  <si>
    <t xml:space="preserve"> Cyprus</t>
  </si>
  <si>
    <t>Chypre</t>
  </si>
  <si>
    <t xml:space="preserve"> Czech Republic</t>
  </si>
  <si>
    <t>République tchèque</t>
  </si>
  <si>
    <t xml:space="preserve"> Denmark</t>
  </si>
  <si>
    <t>Danemark</t>
  </si>
  <si>
    <t xml:space="preserve"> Estonia</t>
  </si>
  <si>
    <t>Estonie</t>
  </si>
  <si>
    <t xml:space="preserve"> Finland</t>
  </si>
  <si>
    <t>Finlande</t>
  </si>
  <si>
    <t xml:space="preserve"> France</t>
  </si>
  <si>
    <t>France</t>
  </si>
  <si>
    <t xml:space="preserve"> Germany</t>
  </si>
  <si>
    <t>Allemagne</t>
  </si>
  <si>
    <t xml:space="preserve"> Greece</t>
  </si>
  <si>
    <t>Grèce</t>
  </si>
  <si>
    <t xml:space="preserve"> Hungary</t>
  </si>
  <si>
    <t>Hongrie</t>
  </si>
  <si>
    <t xml:space="preserve"> Ireland</t>
  </si>
  <si>
    <t>Irlande</t>
  </si>
  <si>
    <t xml:space="preserve"> Italy</t>
  </si>
  <si>
    <t>Italie</t>
  </si>
  <si>
    <t xml:space="preserve"> Latvia</t>
  </si>
  <si>
    <t>Lettonie</t>
  </si>
  <si>
    <t xml:space="preserve"> Lithuania</t>
  </si>
  <si>
    <t>Lituanie</t>
  </si>
  <si>
    <t xml:space="preserve"> Luxembourg</t>
  </si>
  <si>
    <t>Luxembourg</t>
  </si>
  <si>
    <t xml:space="preserve"> Netherlands</t>
  </si>
  <si>
    <t>Pays-Bas</t>
  </si>
  <si>
    <t xml:space="preserve"> Norway</t>
  </si>
  <si>
    <t>Norvège</t>
  </si>
  <si>
    <t xml:space="preserve"> Poland</t>
  </si>
  <si>
    <t>Pologne</t>
  </si>
  <si>
    <t xml:space="preserve"> Portugal</t>
  </si>
  <si>
    <t>Portugal</t>
  </si>
  <si>
    <t xml:space="preserve"> Romania</t>
  </si>
  <si>
    <t>Roumanie</t>
  </si>
  <si>
    <t xml:space="preserve"> Serbia and Montenegro</t>
  </si>
  <si>
    <t>Serbie-et-Monténégro</t>
  </si>
  <si>
    <t xml:space="preserve"> Slovakia</t>
  </si>
  <si>
    <t>Slovaquie</t>
  </si>
  <si>
    <t xml:space="preserve"> Slovenia</t>
  </si>
  <si>
    <t>Slovénie</t>
  </si>
  <si>
    <t xml:space="preserve"> Spain</t>
  </si>
  <si>
    <t>Espagne</t>
  </si>
  <si>
    <t xml:space="preserve"> Sweden</t>
  </si>
  <si>
    <t>Suède</t>
  </si>
  <si>
    <t xml:space="preserve"> Switzerland</t>
  </si>
  <si>
    <t>Suisse</t>
  </si>
  <si>
    <t xml:space="preserve"> TfYR of Macedonia</t>
  </si>
  <si>
    <t>Ex-Rép. youg. de Macédoine</t>
  </si>
  <si>
    <t xml:space="preserve"> Turkey</t>
  </si>
  <si>
    <t>Turquie</t>
  </si>
  <si>
    <t xml:space="preserve"> United Kingdom</t>
  </si>
  <si>
    <t>Royaume-Uni</t>
  </si>
  <si>
    <t>Total Europe</t>
  </si>
  <si>
    <t xml:space="preserve"> Armenia</t>
  </si>
  <si>
    <t>Arménie</t>
  </si>
  <si>
    <t xml:space="preserve"> Belarus</t>
  </si>
  <si>
    <t>Bélarus</t>
  </si>
  <si>
    <t xml:space="preserve"> Kazakhstan</t>
  </si>
  <si>
    <t>Kazakhstan</t>
  </si>
  <si>
    <t xml:space="preserve"> Russia</t>
  </si>
  <si>
    <t>Russie</t>
  </si>
  <si>
    <t xml:space="preserve"> Ukraine</t>
  </si>
  <si>
    <t>Ukraine</t>
  </si>
  <si>
    <t>Total CIS</t>
  </si>
  <si>
    <t>Total CEI</t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</si>
  <si>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</si>
  <si>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</si>
  <si>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</si>
  <si>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t>Total North America</t>
  </si>
  <si>
    <t>Total Amérique du Nord</t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</si>
  <si>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</si>
  <si>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</si>
  <si>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t>TABLE 2</t>
  </si>
  <si>
    <t>SAWN HARDWOOD (total)</t>
  </si>
  <si>
    <t>SCIAGES NON-CONIFERES (total)</t>
  </si>
  <si>
    <t xml:space="preserve"> Canada</t>
  </si>
  <si>
    <t>Canada</t>
  </si>
  <si>
    <t xml:space="preserve"> United States</t>
  </si>
  <si>
    <t>Etats-Unis</t>
  </si>
  <si>
    <t>TABLE 2a</t>
  </si>
  <si>
    <t>SAWN HARDWOOD (temperate)</t>
  </si>
  <si>
    <t>SCIAGES NON-CONIFERES (zone tempérée)</t>
  </si>
  <si>
    <t>TABLE 2b</t>
  </si>
  <si>
    <t>SAWN HARDWOOD (tropical)</t>
  </si>
  <si>
    <t>SCIAGES NON-CONIFERES (tropicale)</t>
  </si>
  <si>
    <t>TABLE 3</t>
  </si>
  <si>
    <t>VENEER SHEETS</t>
  </si>
  <si>
    <t>FEUILLES DE PLACAGE</t>
  </si>
  <si>
    <t xml:space="preserve">...   </t>
  </si>
  <si>
    <t xml:space="preserve">...  </t>
  </si>
  <si>
    <t>...</t>
  </si>
  <si>
    <t>TABLE 4</t>
  </si>
  <si>
    <t>PLYWOOD</t>
  </si>
  <si>
    <t>CONTREPLAQUES</t>
  </si>
  <si>
    <t>TABLE 5</t>
  </si>
  <si>
    <r>
      <t>PARTICLE BOARD</t>
    </r>
    <r>
      <rPr>
        <sz val="10"/>
        <rFont val="Arial"/>
        <family val="2"/>
      </rPr>
      <t xml:space="preserve"> (including OSB)</t>
    </r>
  </si>
  <si>
    <r>
      <t>PANNEAUX DE PARTICULES</t>
    </r>
    <r>
      <rPr>
        <sz val="10"/>
        <rFont val="Arial"/>
        <family val="2"/>
      </rPr>
      <t xml:space="preserve"> (y compris OSB)</t>
    </r>
  </si>
  <si>
    <t>TABLE 5a</t>
  </si>
  <si>
    <t>ORIENTED STRAND BOARD (OSB)</t>
  </si>
  <si>
    <t>PANNEAUX STRUCTURAUX ORIENTES (OSB)</t>
  </si>
  <si>
    <t>TABLE 6</t>
  </si>
  <si>
    <t>FIBREBOARD</t>
  </si>
  <si>
    <t>PANNEAUX DE FIBRES</t>
  </si>
  <si>
    <t>TABLE 6a</t>
  </si>
  <si>
    <t>HARDBOARD</t>
  </si>
  <si>
    <t>PANNEAUX DURS</t>
  </si>
  <si>
    <t>TABLE 6b</t>
  </si>
  <si>
    <t>MDF</t>
  </si>
  <si>
    <t>TABLE 6c</t>
  </si>
  <si>
    <t>INSULATING BOARD</t>
  </si>
  <si>
    <t>PANNEAUX ISOLANTS</t>
  </si>
  <si>
    <t>TABLE 7</t>
  </si>
  <si>
    <t>WOOD PULP</t>
  </si>
  <si>
    <t>PATE DE BOIS</t>
  </si>
  <si>
    <r>
      <t>1000 m</t>
    </r>
    <r>
      <rPr>
        <sz val="10"/>
        <rFont val="Arial"/>
        <family val="2"/>
      </rPr>
      <t>t</t>
    </r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</si>
  <si>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</si>
  <si>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</si>
  <si>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</si>
  <si>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</si>
  <si>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t>TABLE 8</t>
  </si>
  <si>
    <t>PAPER AND PAPERBOARD</t>
  </si>
  <si>
    <t>PAPIERS ET CARTONS</t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</si>
  <si>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</si>
  <si>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</si>
  <si>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Data are only for Kraft paper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</si>
  <si>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</si>
  <si>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t>TABLE 9</t>
  </si>
  <si>
    <t>REMOVALS OF WOOD IN THE ROUGH</t>
  </si>
  <si>
    <t>QUANTITES ENLEVEES DE BOIS BRUT</t>
  </si>
  <si>
    <t>TOTAL</t>
  </si>
  <si>
    <t>Industrial wood - Bois industriels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</si>
  <si>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</si>
  <si>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Total</t>
  </si>
  <si>
    <t>Logs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</si>
  <si>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</si>
  <si>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</si>
  <si>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t>Grumes</t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</si>
  <si>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</si>
  <si>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</si>
  <si>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Total Ind. RW</t>
  </si>
  <si>
    <t>Pulpwood</t>
  </si>
  <si>
    <t>Other</t>
  </si>
  <si>
    <t>Wood fuel</t>
  </si>
  <si>
    <t>Total RW</t>
  </si>
  <si>
    <t xml:space="preserve">a </t>
  </si>
  <si>
    <t>Pulpwood, round and split, as well as chips and particles produced directly</t>
  </si>
  <si>
    <t>Bois de trituration, rondins et quartiers, ainse que plaquettes et particules fabriquées</t>
  </si>
  <si>
    <t>therefrom and used as pulpwood</t>
  </si>
  <si>
    <t>directement à partir des rondins et quartiers et utilisées comme bois de trituration</t>
  </si>
  <si>
    <t xml:space="preserve">b </t>
  </si>
  <si>
    <t>Pitprops, poles, piling, posts etc.</t>
  </si>
  <si>
    <t>Bois de mine, poteaux, pilotis, piquets etc.</t>
  </si>
  <si>
    <t xml:space="preserve">c </t>
  </si>
  <si>
    <t>Including chips and particles produced from wood in the rough and</t>
  </si>
  <si>
    <t>Y compris plaquettes et particules fabriquées à partir du bois brut et utilisées</t>
  </si>
  <si>
    <t>used for energy purposes</t>
  </si>
  <si>
    <t>à des fins energétiques</t>
  </si>
  <si>
    <t>TABLE 9a</t>
  </si>
  <si>
    <t>SOFTWOOD</t>
  </si>
  <si>
    <t>CONIFERES</t>
  </si>
  <si>
    <t>TABLE 9b</t>
  </si>
  <si>
    <t>HARDWOOD</t>
  </si>
  <si>
    <t>NON-CONIFERES</t>
  </si>
  <si>
    <t>TABLE 10</t>
  </si>
  <si>
    <t>SOFTWOOD LOGS</t>
  </si>
  <si>
    <t>GRUMES DE CONIFERES</t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</si>
  <si>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</si>
  <si>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</si>
  <si>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</si>
  <si>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</si>
  <si>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>TABLE 11</t>
  </si>
  <si>
    <t>HARDWOOD LOGS (total)</t>
  </si>
  <si>
    <t>GRUMES DE NON-CONIFERES</t>
  </si>
  <si>
    <t>TABLE 11a</t>
  </si>
  <si>
    <t>HARDWOOD LOGS (temperate)</t>
  </si>
  <si>
    <t>GRUMES DE NON-CONIFERES (zone tempérée)</t>
  </si>
  <si>
    <t>TABLE 11b</t>
  </si>
  <si>
    <t>HARDWOOD LOGS (tropical)</t>
  </si>
  <si>
    <t>GRUMES DE NON-CONIFERES (tropicale)</t>
  </si>
  <si>
    <t>Net Trade</t>
  </si>
  <si>
    <t>Commerce Net</t>
  </si>
  <si>
    <t>…</t>
  </si>
  <si>
    <t>TABLE 12</t>
  </si>
  <si>
    <t>PULPWOOD (total)</t>
  </si>
  <si>
    <t>BOIS DE TRITURATION (total)</t>
  </si>
  <si>
    <t>TABLE 12a</t>
  </si>
  <si>
    <t>PULPWOOD (ROUND AND SPLIT)</t>
  </si>
  <si>
    <t>BOIS DE TRITURATION (RONDINS ET QUARTIERS)</t>
  </si>
  <si>
    <t>Softwood</t>
  </si>
  <si>
    <t>Conifères</t>
  </si>
  <si>
    <t>TABLE 12b</t>
  </si>
  <si>
    <t>Hardwood</t>
  </si>
  <si>
    <t>Non-conifères</t>
  </si>
  <si>
    <t>TABLE 12c</t>
  </si>
  <si>
    <t>WOOD RESIDUES, CHIPS AND PARTICLES</t>
  </si>
  <si>
    <t>DECHETS DE BOIS, PLAQUETTES ET PARTICULES</t>
  </si>
  <si>
    <r>
      <t xml:space="preserve"> Poland </t>
    </r>
    <r>
      <rPr>
        <vertAlign val="superscript"/>
        <sz val="10"/>
        <rFont val="Arial"/>
        <family val="2"/>
      </rPr>
      <t>a</t>
    </r>
  </si>
  <si>
    <r>
      <t xml:space="preserve"> Pologne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</si>
  <si>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reported production is only for energy use</t>
    </r>
  </si>
  <si>
    <r>
      <t>a</t>
    </r>
    <r>
      <rPr>
        <sz val="10"/>
        <rFont val="Arial"/>
        <family val="2"/>
      </rPr>
      <t xml:space="preserve"> production indiquée est seulement à des fins énergétiques</t>
    </r>
  </si>
  <si>
    <t>TABLE 13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</si>
  <si>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</si>
  <si>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t>actual</t>
  </si>
  <si>
    <t>forecasts</t>
  </si>
  <si>
    <t>réels</t>
  </si>
  <si>
    <t>prévisions</t>
  </si>
  <si>
    <t>Sawn softwood</t>
  </si>
  <si>
    <t>Sciages conifères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</si>
  <si>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</si>
  <si>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</si>
  <si>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t>Sawn hardwood</t>
  </si>
  <si>
    <t>Sciages non-conifères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</si>
  <si>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</si>
  <si>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</si>
  <si>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</si>
  <si>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</si>
  <si>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r>
      <t xml:space="preserve">Hardwood logs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</si>
  <si>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</si>
  <si>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t>Veneer sheets</t>
  </si>
  <si>
    <t>Feuilles de placage</t>
  </si>
  <si>
    <t>Plywood</t>
  </si>
  <si>
    <t>Contreplaqués</t>
  </si>
  <si>
    <t>Particle board</t>
  </si>
  <si>
    <t>Panneaux de particules</t>
  </si>
  <si>
    <t>Fibreboard</t>
  </si>
  <si>
    <t>Panneaux de fibres</t>
  </si>
  <si>
    <t xml:space="preserve"> – Hardboard</t>
  </si>
  <si>
    <t xml:space="preserve"> – Durs</t>
  </si>
  <si>
    <t xml:space="preserve"> – MDF</t>
  </si>
  <si>
    <t xml:space="preserve"> – Insulating board</t>
  </si>
  <si>
    <t xml:space="preserve"> – Isolants</t>
  </si>
  <si>
    <r>
      <t xml:space="preserve"> Pulpwood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</si>
  <si>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</si>
  <si>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t xml:space="preserve"> – Roundwood</t>
  </si>
  <si>
    <t xml:space="preserve"> – Bois ronds</t>
  </si>
  <si>
    <t xml:space="preserve">   – softwood</t>
  </si>
  <si>
    <t xml:space="preserve">   – conifères</t>
  </si>
  <si>
    <t xml:space="preserve">   – hardwood</t>
  </si>
  <si>
    <t xml:space="preserve">   – non-conifères</t>
  </si>
  <si>
    <t xml:space="preserve"> – Residues, chips and particles</t>
  </si>
  <si>
    <t xml:space="preserve"> – Déchets, plaquettes et part.</t>
  </si>
  <si>
    <t>Wood pulp</t>
  </si>
  <si>
    <t>Pâte de bois</t>
  </si>
  <si>
    <t>Paper and paperboard</t>
  </si>
  <si>
    <t>Papiers et cartons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</si>
  <si>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</si>
  <si>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</si>
  <si>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</si>
  <si>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t xml:space="preserve">   en raison du fait que certains pays ne peuvent les différencier. </t>
  </si>
  <si>
    <t>TABLE 14</t>
  </si>
  <si>
    <t xml:space="preserve"> Softwood logs</t>
  </si>
  <si>
    <t xml:space="preserve"> Grumes de conifères</t>
  </si>
  <si>
    <t xml:space="preserve"> – temperate zone</t>
  </si>
  <si>
    <t xml:space="preserve"> – zone tempérée</t>
  </si>
  <si>
    <t xml:space="preserve"> – tropical zone</t>
  </si>
  <si>
    <t xml:space="preserve"> – zone tropicale</t>
  </si>
  <si>
    <t>Hardwood logs</t>
  </si>
  <si>
    <t xml:space="preserve"> Grumes de non-conifères</t>
  </si>
  <si>
    <t xml:space="preserve"> Pulpwood</t>
  </si>
  <si>
    <t xml:space="preserve"> Bois de trituration</t>
  </si>
  <si>
    <t>TABLE 15</t>
  </si>
  <si>
    <t>TABLE 16</t>
  </si>
  <si>
    <t>Quantity - Volume</t>
  </si>
  <si>
    <t>Unit</t>
  </si>
  <si>
    <t>1979-81</t>
  </si>
  <si>
    <t>Change - Changement</t>
  </si>
  <si>
    <t>Unité</t>
  </si>
  <si>
    <t>average</t>
  </si>
  <si>
    <t>2003/2004</t>
  </si>
  <si>
    <t>moyenne</t>
  </si>
  <si>
    <t>Volume</t>
  </si>
  <si>
    <t>Percent</t>
  </si>
  <si>
    <t>EXPORTS</t>
  </si>
  <si>
    <t>EXPORTATIONS</t>
  </si>
  <si>
    <r>
      <t xml:space="preserve">Roundwood </t>
    </r>
    <r>
      <rPr>
        <vertAlign val="superscript"/>
        <sz val="10"/>
        <rFont val="Arial"/>
        <family val="2"/>
      </rPr>
      <t>a</t>
    </r>
  </si>
  <si>
    <r>
      <t>million m</t>
    </r>
    <r>
      <rPr>
        <vertAlign val="superscript"/>
        <sz val="10"/>
        <rFont val="Arial"/>
        <family val="2"/>
      </rPr>
      <t>3</t>
    </r>
  </si>
  <si>
    <r>
      <t xml:space="preserve"> Bois ronds </t>
    </r>
    <r>
      <rPr>
        <vertAlign val="superscript"/>
        <sz val="10"/>
        <rFont val="Arial"/>
        <family val="2"/>
      </rPr>
      <t>a</t>
    </r>
  </si>
  <si>
    <t>Sawnwood</t>
  </si>
  <si>
    <t>"</t>
  </si>
  <si>
    <t>Sciages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</si>
  <si>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</si>
  <si>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</si>
  <si>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t>million m.t.</t>
  </si>
  <si>
    <t>IMPORTS</t>
  </si>
  <si>
    <t>IMPORTATIONS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</si>
  <si>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</si>
  <si>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</si>
  <si>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</si>
  <si>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</si>
  <si>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r>
      <t xml:space="preserve">b </t>
    </r>
    <r>
      <rPr>
        <sz val="10"/>
        <rFont val="Arial"/>
        <family val="0"/>
      </rPr>
      <t>Excluding veneer sheets</t>
    </r>
  </si>
  <si>
    <r>
      <t xml:space="preserve">b </t>
    </r>
    <r>
      <rPr>
        <sz val="10"/>
        <rFont val="Arial"/>
        <family val="0"/>
      </rPr>
      <t>Non compris les feuilles de placage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</si>
  <si>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</si>
  <si>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</si>
  <si>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t>TABLE 17</t>
  </si>
  <si>
    <t>Unit
Unité</t>
  </si>
  <si>
    <t>Actual - Réelle</t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</si>
  <si>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</si>
  <si>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</si>
  <si>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</si>
  <si>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</si>
  <si>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Softwood</t>
  </si>
  <si>
    <t xml:space="preserve"> – Conifères</t>
  </si>
  <si>
    <t xml:space="preserve"> – Hardwood</t>
  </si>
  <si>
    <t xml:space="preserve"> – Non-conifères</t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</si>
  <si>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</si>
  <si>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</si>
  <si>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t xml:space="preserve"> – Plywood</t>
  </si>
  <si>
    <t xml:space="preserve"> – Contreplaqués</t>
  </si>
  <si>
    <t xml:space="preserve"> – Particle board</t>
  </si>
  <si>
    <t xml:space="preserve"> – Panneaux de particules</t>
  </si>
  <si>
    <t xml:space="preserve"> – Fibreboard</t>
  </si>
  <si>
    <t xml:space="preserve"> – Panneaux de fibres</t>
  </si>
  <si>
    <t xml:space="preserve"> – Newsprint</t>
  </si>
  <si>
    <t xml:space="preserve"> – Papiers journal</t>
  </si>
  <si>
    <t xml:space="preserve"> – Other paper &amp; paperbrd.</t>
  </si>
  <si>
    <t xml:space="preserve"> – Autres papiers/cartons</t>
  </si>
  <si>
    <t>Index - Indice
1979-81 = 100</t>
  </si>
  <si>
    <r>
      <t xml:space="preserve">a </t>
    </r>
    <r>
      <rPr>
        <sz val="10"/>
        <rFont val="Arial"/>
        <family val="0"/>
      </rPr>
      <t>Made at Timber Committee meeting, September 2005.  The forecasts may not be exactly</t>
    </r>
  </si>
  <si>
    <r>
      <t xml:space="preserve">a </t>
    </r>
    <r>
      <rPr>
        <sz val="10"/>
        <rFont val="Arial"/>
        <family val="2"/>
      </rPr>
      <t>Fait à la réunion du comité du bois, septembre 2005.  Une comparison exacte entre prévisions</t>
    </r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</si>
  <si>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</si>
  <si>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</si>
  <si>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r>
      <t>b</t>
    </r>
    <r>
      <rPr>
        <sz val="10"/>
        <rFont val="Arial"/>
        <family val="2"/>
      </rPr>
      <t xml:space="preserve"> Excluding sleepers</t>
    </r>
  </si>
  <si>
    <r>
      <t xml:space="preserve">b </t>
    </r>
    <r>
      <rPr>
        <sz val="10"/>
        <rFont val="Arial"/>
        <family val="0"/>
      </rPr>
      <t>Non compris les traverses</t>
    </r>
  </si>
  <si>
    <r>
      <t xml:space="preserve">c </t>
    </r>
    <r>
      <rPr>
        <sz val="10"/>
        <rFont val="Arial"/>
        <family val="0"/>
      </rPr>
      <t>Excluding veneer sheets</t>
    </r>
  </si>
  <si>
    <r>
      <t xml:space="preserve">c </t>
    </r>
    <r>
      <rPr>
        <sz val="10"/>
        <rFont val="Arial"/>
        <family val="0"/>
      </rPr>
      <t>Non compris les feuilles de placage</t>
    </r>
  </si>
  <si>
    <t>TABLE 18</t>
  </si>
  <si>
    <t>Apparent Consumption – Consommation apparente</t>
  </si>
  <si>
    <t>Imports – Importations</t>
  </si>
  <si>
    <t>List of Tables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</si>
  <si>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</si>
  <si>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</si>
  <si>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</si>
  <si>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</si>
  <si>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</si>
  <si>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</si>
  <si>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(including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</si>
  <si>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</si>
  <si>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</si>
  <si>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</si>
  <si>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</si>
  <si>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</si>
  <si>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</si>
  <si>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</si>
  <si>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</si>
  <si>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</si>
  <si>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</si>
  <si>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</si>
  <si>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</si>
  <si>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</si>
  <si>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</si>
  <si>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</si>
  <si>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</si>
  <si>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</si>
  <si>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</si>
  <si>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Note: Data in italics are estimated by the secretariat</t>
  </si>
  <si>
    <t>Status Code</t>
  </si>
  <si>
    <t>2 = original data, 3 = estimate, 5 = repeated data</t>
  </si>
  <si>
    <t>Source:  UNECE Timber Committee, 62nd session, September 2005, www.unece.org/trade/timber/mis/forecasts.htm</t>
  </si>
  <si>
    <t>Table 13 - Europe: Summary table of market forecasts for 2005 and 2006</t>
  </si>
  <si>
    <t>Table 14 - North America: Summary table of market forecasts for 2005 and 2006</t>
  </si>
  <si>
    <t>Table 15 - Russian Federation: Summary table of market forecasts for 2005 and 2006</t>
  </si>
  <si>
    <t>Table 16 - Europe:  Trade in forest products by main product groups, 1979-81 (average) and 1999 to 2004</t>
  </si>
  <si>
    <t>Table 17 - Europe:  Apparent consumption of selected forest products, 1979-81 (average), 1999 to 2004, and forecasts for 2005 and 2006</t>
  </si>
  <si>
    <t>Table 18 - United States:  Apparent consumption and imports of selected forest products, 1979-81 (average), 1999 to 2004, and forecasts for 2005 and 2006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</si>
</sst>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"/>
    <numFmt numFmtId="165" formatCode="\ @"/>
    <numFmt numFmtId="166" formatCode="#,##0.00_ "/>
    <numFmt numFmtId="167" formatCode="#,##0.00__"/>
    <numFmt numFmtId="168" formatCode="0.0%__"/>
    <numFmt numFmtId="169" formatCode="#,##0.0__"/>
    <numFmt numFmtId="170" formatCode="@__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#,###_ "/>
    <numFmt numFmtId="178" formatCode="0.0%"/>
    <numFmt numFmtId="179" formatCode="@\ "/>
    <numFmt numFmtId="180" formatCode="#,##0.0"/>
    <numFmt numFmtId="181" formatCode="0.00000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30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" fillId="0" borderId="32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30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31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/>
    </xf>
    <xf numFmtId="164" fontId="6" fillId="2" borderId="18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5" fontId="0" fillId="0" borderId="7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5" fillId="2" borderId="21" xfId="0" applyNumberFormat="1" applyFont="1" applyFill="1" applyBorder="1" applyAlignment="1">
      <alignment/>
    </xf>
    <xf numFmtId="166" fontId="5" fillId="2" borderId="22" xfId="0" applyNumberFormat="1" applyFont="1" applyFill="1" applyBorder="1" applyAlignment="1">
      <alignment/>
    </xf>
    <xf numFmtId="166" fontId="5" fillId="2" borderId="8" xfId="0" applyNumberFormat="1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166" fontId="5" fillId="0" borderId="14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5" fillId="0" borderId="6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37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38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2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5" xfId="0" applyNumberFormat="1" applyFont="1" applyBorder="1" applyAlignment="1">
      <alignment/>
    </xf>
    <xf numFmtId="168" fontId="0" fillId="0" borderId="42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49" xfId="0" applyNumberFormat="1" applyBorder="1" applyAlignment="1">
      <alignment/>
    </xf>
    <xf numFmtId="165" fontId="0" fillId="0" borderId="26" xfId="0" applyNumberFormat="1" applyBorder="1" applyAlignment="1">
      <alignment/>
    </xf>
    <xf numFmtId="164" fontId="0" fillId="0" borderId="47" xfId="0" applyNumberFormat="1" applyBorder="1" applyAlignment="1">
      <alignment horizontal="center"/>
    </xf>
    <xf numFmtId="168" fontId="0" fillId="0" borderId="42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4" fillId="0" borderId="8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 horizontal="right"/>
    </xf>
    <xf numFmtId="167" fontId="0" fillId="0" borderId="15" xfId="0" applyNumberFormat="1" applyFill="1" applyBorder="1" applyAlignment="1">
      <alignment horizontal="right"/>
    </xf>
    <xf numFmtId="166" fontId="0" fillId="2" borderId="14" xfId="0" applyNumberFormat="1" applyFill="1" applyBorder="1" applyAlignment="1">
      <alignment horizontal="right"/>
    </xf>
    <xf numFmtId="166" fontId="0" fillId="2" borderId="15" xfId="0" applyNumberFormat="1" applyFill="1" applyBorder="1" applyAlignment="1">
      <alignment horizontal="right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44" xfId="0" applyNumberFormat="1" applyBorder="1" applyAlignment="1">
      <alignment/>
    </xf>
    <xf numFmtId="164" fontId="0" fillId="0" borderId="50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/>
    </xf>
    <xf numFmtId="164" fontId="0" fillId="0" borderId="51" xfId="0" applyNumberFormat="1" applyBorder="1" applyAlignment="1">
      <alignment horizontal="center" vertical="center" wrapText="1"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42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14" xfId="0" applyNumberFormat="1" applyFill="1" applyBorder="1" applyAlignment="1">
      <alignment horizontal="right"/>
    </xf>
    <xf numFmtId="169" fontId="0" fillId="0" borderId="15" xfId="0" applyNumberFormat="1" applyFill="1" applyBorder="1" applyAlignment="1">
      <alignment horizontal="right"/>
    </xf>
    <xf numFmtId="169" fontId="0" fillId="2" borderId="14" xfId="0" applyNumberFormat="1" applyFill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4" fontId="0" fillId="0" borderId="43" xfId="0" applyNumberFormat="1" applyBorder="1" applyAlignment="1">
      <alignment horizontal="center" vertical="center" wrapText="1"/>
    </xf>
    <xf numFmtId="169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8" fontId="0" fillId="0" borderId="44" xfId="0" applyNumberFormat="1" applyFont="1" applyBorder="1" applyAlignment="1">
      <alignment/>
    </xf>
    <xf numFmtId="0" fontId="0" fillId="0" borderId="51" xfId="0" applyBorder="1" applyAlignment="1">
      <alignment horizontal="center" vertical="center" wrapText="1"/>
    </xf>
    <xf numFmtId="166" fontId="0" fillId="0" borderId="37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7" fontId="0" fillId="2" borderId="14" xfId="0" applyNumberFormat="1" applyFill="1" applyBorder="1" applyAlignment="1">
      <alignment horizontal="right"/>
    </xf>
    <xf numFmtId="167" fontId="0" fillId="2" borderId="15" xfId="0" applyNumberFormat="1" applyFill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44" xfId="0" applyNumberFormat="1" applyBorder="1" applyAlignment="1">
      <alignment/>
    </xf>
    <xf numFmtId="164" fontId="0" fillId="0" borderId="50" xfId="0" applyNumberFormat="1" applyBorder="1" applyAlignment="1">
      <alignment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 vertical="center"/>
    </xf>
    <xf numFmtId="166" fontId="0" fillId="0" borderId="1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42" xfId="0" applyNumberFormat="1" applyBorder="1" applyAlignment="1">
      <alignment/>
    </xf>
    <xf numFmtId="167" fontId="0" fillId="0" borderId="42" xfId="0" applyNumberFormat="1" applyFont="1" applyBorder="1" applyAlignment="1">
      <alignment/>
    </xf>
    <xf numFmtId="164" fontId="0" fillId="0" borderId="43" xfId="0" applyNumberFormat="1" applyBorder="1" applyAlignment="1">
      <alignment horizontal="center" vertical="center"/>
    </xf>
    <xf numFmtId="166" fontId="0" fillId="0" borderId="4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358</v>
      </c>
    </row>
    <row r="2" ht="12.75">
      <c r="A2" t="s">
        <v>359</v>
      </c>
    </row>
    <row r="3" ht="12.75">
      <c r="A3" t="s">
        <v>360</v>
      </c>
    </row>
    <row r="4" ht="12.75">
      <c r="A4" t="s">
        <v>361</v>
      </c>
    </row>
    <row r="5" ht="12.75">
      <c r="A5" t="s">
        <v>362</v>
      </c>
    </row>
    <row r="6" ht="12.75">
      <c r="A6" t="s">
        <v>363</v>
      </c>
    </row>
    <row r="7" ht="12.75">
      <c r="A7" t="s">
        <v>364</v>
      </c>
    </row>
    <row r="8" ht="12.75">
      <c r="A8" t="s">
        <v>365</v>
      </c>
    </row>
    <row r="9" ht="12.75">
      <c r="A9" t="s">
        <v>366</v>
      </c>
    </row>
    <row r="10" ht="12.75">
      <c r="A10" t="s">
        <v>367</v>
      </c>
    </row>
    <row r="11" ht="12.75">
      <c r="A11" t="s">
        <v>368</v>
      </c>
    </row>
    <row r="12" ht="12.75">
      <c r="A12" t="s">
        <v>369</v>
      </c>
    </row>
    <row r="13" ht="12.75">
      <c r="A13" t="s">
        <v>370</v>
      </c>
    </row>
    <row r="14" ht="12.75">
      <c r="A14" t="s">
        <v>371</v>
      </c>
    </row>
    <row r="15" ht="12.75">
      <c r="A15" t="s">
        <v>372</v>
      </c>
    </row>
    <row r="16" ht="12.75">
      <c r="A16" t="s">
        <v>373</v>
      </c>
    </row>
    <row r="17" ht="12.75">
      <c r="A17" t="s">
        <v>374</v>
      </c>
    </row>
    <row r="18" ht="12.75">
      <c r="A18" t="s">
        <v>375</v>
      </c>
    </row>
    <row r="19" ht="12.75">
      <c r="A19" t="s">
        <v>376</v>
      </c>
    </row>
    <row r="20" ht="12.75">
      <c r="A20" t="s">
        <v>377</v>
      </c>
    </row>
    <row r="21" ht="12.75">
      <c r="A21" t="s">
        <v>378</v>
      </c>
    </row>
    <row r="22" ht="12.75">
      <c r="A22" t="s">
        <v>379</v>
      </c>
    </row>
    <row r="23" ht="12.75">
      <c r="A23" t="s">
        <v>380</v>
      </c>
    </row>
    <row r="24" ht="12.75">
      <c r="A24" t="s">
        <v>381</v>
      </c>
    </row>
    <row r="25" ht="12.75">
      <c r="A25" t="s">
        <v>382</v>
      </c>
    </row>
    <row r="26" ht="12.75">
      <c r="A26" t="s">
        <v>383</v>
      </c>
    </row>
    <row r="27" ht="12.75">
      <c r="A27" t="s">
        <v>388</v>
      </c>
    </row>
    <row r="28" ht="12.75">
      <c r="A28" t="s">
        <v>389</v>
      </c>
    </row>
    <row r="29" ht="12.75">
      <c r="A29" t="s">
        <v>390</v>
      </c>
    </row>
    <row r="30" ht="12.75">
      <c r="A30" t="s">
        <v>391</v>
      </c>
    </row>
    <row r="31" ht="12.75">
      <c r="A31" t="s">
        <v>392</v>
      </c>
    </row>
    <row r="32" ht="12.75">
      <c r="A32" t="s">
        <v>393</v>
      </c>
    </row>
    <row r="34" ht="12.75">
      <c r="A34" t="s">
        <v>384</v>
      </c>
    </row>
    <row r="35" ht="12.75">
      <c r="A35" t="s">
        <v>387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131</v>
      </c>
      <c r="F3" s="1"/>
      <c r="G3" s="1"/>
      <c r="H3" s="1"/>
      <c r="I3" s="1"/>
      <c r="J3" s="1"/>
      <c r="K3" s="1" t="s">
        <v>132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22.8</v>
      </c>
      <c r="F9" s="24">
        <v>25.5</v>
      </c>
      <c r="G9" s="25">
        <v>29.8</v>
      </c>
      <c r="H9" s="23">
        <v>0</v>
      </c>
      <c r="I9" s="24">
        <v>0</v>
      </c>
      <c r="J9" s="25">
        <v>0</v>
      </c>
      <c r="K9" s="23">
        <v>22.8</v>
      </c>
      <c r="L9" s="24">
        <v>25.5</v>
      </c>
      <c r="M9" s="25">
        <v>29.8</v>
      </c>
      <c r="N9" s="23">
        <v>0</v>
      </c>
      <c r="O9" s="24">
        <v>0</v>
      </c>
      <c r="P9" s="25">
        <v>0</v>
      </c>
      <c r="Q9" s="26" t="s">
        <v>15</v>
      </c>
      <c r="R9" s="5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419</v>
      </c>
      <c r="F10" s="31">
        <v>419</v>
      </c>
      <c r="G10" s="32">
        <v>419</v>
      </c>
      <c r="H10" s="30">
        <v>810</v>
      </c>
      <c r="I10" s="31">
        <v>810</v>
      </c>
      <c r="J10" s="32">
        <v>810</v>
      </c>
      <c r="K10" s="30">
        <v>182</v>
      </c>
      <c r="L10" s="31">
        <v>182</v>
      </c>
      <c r="M10" s="32">
        <v>182</v>
      </c>
      <c r="N10" s="30">
        <v>573</v>
      </c>
      <c r="O10" s="31">
        <v>573</v>
      </c>
      <c r="P10" s="32">
        <v>573</v>
      </c>
      <c r="Q10" s="33" t="s">
        <v>17</v>
      </c>
      <c r="R10" s="56"/>
      <c r="S10" s="57"/>
      <c r="Z10">
        <v>3</v>
      </c>
      <c r="AC10">
        <v>3</v>
      </c>
      <c r="AD10">
        <v>2</v>
      </c>
      <c r="AE10">
        <v>2</v>
      </c>
      <c r="AF10">
        <v>3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409</v>
      </c>
      <c r="F11" s="31">
        <v>415</v>
      </c>
      <c r="G11" s="32">
        <v>415</v>
      </c>
      <c r="H11" s="30">
        <v>370</v>
      </c>
      <c r="I11" s="31">
        <v>375</v>
      </c>
      <c r="J11" s="32">
        <v>375</v>
      </c>
      <c r="K11" s="30">
        <v>855</v>
      </c>
      <c r="L11" s="31">
        <v>840</v>
      </c>
      <c r="M11" s="32">
        <v>840</v>
      </c>
      <c r="N11" s="30">
        <v>816</v>
      </c>
      <c r="O11" s="31">
        <v>800</v>
      </c>
      <c r="P11" s="32">
        <v>800</v>
      </c>
      <c r="Q11" s="33" t="s">
        <v>19</v>
      </c>
      <c r="R11" s="56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0.59</v>
      </c>
      <c r="F12" s="31">
        <v>0.59</v>
      </c>
      <c r="G12" s="32">
        <v>0.59</v>
      </c>
      <c r="H12" s="30">
        <v>0.8</v>
      </c>
      <c r="I12" s="31">
        <v>0.8</v>
      </c>
      <c r="J12" s="32">
        <v>0.8</v>
      </c>
      <c r="K12" s="30">
        <v>0.17</v>
      </c>
      <c r="L12" s="31">
        <v>0.17</v>
      </c>
      <c r="M12" s="32">
        <v>0.17</v>
      </c>
      <c r="N12" s="30">
        <v>0.38</v>
      </c>
      <c r="O12" s="31">
        <v>0.38</v>
      </c>
      <c r="P12" s="32">
        <v>0.38</v>
      </c>
      <c r="Q12" s="33" t="s">
        <v>21</v>
      </c>
      <c r="R12" s="56"/>
      <c r="S12" s="57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7" t="s">
        <v>22</v>
      </c>
      <c r="C13" s="28"/>
      <c r="D13" s="29"/>
      <c r="E13" s="30">
        <v>206.85</v>
      </c>
      <c r="F13" s="31">
        <v>206.85</v>
      </c>
      <c r="G13" s="32">
        <v>206.85</v>
      </c>
      <c r="H13" s="30">
        <v>281.97</v>
      </c>
      <c r="I13" s="31">
        <v>281.97</v>
      </c>
      <c r="J13" s="32">
        <v>281.97</v>
      </c>
      <c r="K13" s="30">
        <v>51</v>
      </c>
      <c r="L13" s="31">
        <v>51</v>
      </c>
      <c r="M13" s="32">
        <v>51</v>
      </c>
      <c r="N13" s="30">
        <v>126.12</v>
      </c>
      <c r="O13" s="31">
        <v>126.12</v>
      </c>
      <c r="P13" s="32">
        <v>126.12</v>
      </c>
      <c r="Q13" s="33" t="s">
        <v>23</v>
      </c>
      <c r="R13" s="56"/>
      <c r="S13" s="57"/>
      <c r="Z13">
        <v>3</v>
      </c>
      <c r="AC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2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</row>
    <row r="14" spans="2:41" ht="12.75">
      <c r="B14" s="27" t="s">
        <v>24</v>
      </c>
      <c r="C14" s="28"/>
      <c r="D14" s="29"/>
      <c r="E14" s="30">
        <v>64</v>
      </c>
      <c r="F14" s="31">
        <v>67</v>
      </c>
      <c r="G14" s="32">
        <v>72</v>
      </c>
      <c r="H14" s="30">
        <v>0</v>
      </c>
      <c r="I14" s="31">
        <v>1</v>
      </c>
      <c r="J14" s="32">
        <v>2</v>
      </c>
      <c r="K14" s="30">
        <v>66</v>
      </c>
      <c r="L14" s="31">
        <v>68</v>
      </c>
      <c r="M14" s="32">
        <v>72</v>
      </c>
      <c r="N14" s="30">
        <v>2</v>
      </c>
      <c r="O14" s="31">
        <v>2</v>
      </c>
      <c r="P14" s="32">
        <v>2</v>
      </c>
      <c r="Q14" s="33" t="s">
        <v>25</v>
      </c>
      <c r="R14" s="56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28.014</v>
      </c>
      <c r="F15" s="31">
        <v>28</v>
      </c>
      <c r="G15" s="32">
        <v>28</v>
      </c>
      <c r="H15" s="30">
        <v>0</v>
      </c>
      <c r="I15" s="31">
        <v>0</v>
      </c>
      <c r="J15" s="32">
        <v>0</v>
      </c>
      <c r="K15" s="30">
        <v>28.052</v>
      </c>
      <c r="L15" s="31">
        <v>28</v>
      </c>
      <c r="M15" s="32">
        <v>28</v>
      </c>
      <c r="N15" s="30">
        <v>0.038000000000000006</v>
      </c>
      <c r="O15" s="31">
        <v>0</v>
      </c>
      <c r="P15" s="32">
        <v>0</v>
      </c>
      <c r="Q15" s="33" t="s">
        <v>27</v>
      </c>
      <c r="R15" s="56"/>
      <c r="S15" s="5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218</v>
      </c>
      <c r="F16" s="31">
        <v>218</v>
      </c>
      <c r="G16" s="32">
        <v>218</v>
      </c>
      <c r="H16" s="30">
        <v>90</v>
      </c>
      <c r="I16" s="31">
        <v>90</v>
      </c>
      <c r="J16" s="32">
        <v>91</v>
      </c>
      <c r="K16" s="30">
        <v>223</v>
      </c>
      <c r="L16" s="31">
        <v>223</v>
      </c>
      <c r="M16" s="32">
        <v>223</v>
      </c>
      <c r="N16" s="30">
        <v>95</v>
      </c>
      <c r="O16" s="31">
        <v>95</v>
      </c>
      <c r="P16" s="32">
        <v>96</v>
      </c>
      <c r="Q16" s="33" t="s">
        <v>29</v>
      </c>
      <c r="R16" s="56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218.86</v>
      </c>
      <c r="F17" s="31">
        <v>218.86</v>
      </c>
      <c r="G17" s="32">
        <v>218.86</v>
      </c>
      <c r="H17" s="30">
        <v>0</v>
      </c>
      <c r="I17" s="31">
        <v>0</v>
      </c>
      <c r="J17" s="32">
        <v>0</v>
      </c>
      <c r="K17" s="30">
        <v>236.84</v>
      </c>
      <c r="L17" s="31">
        <v>236.84</v>
      </c>
      <c r="M17" s="32">
        <v>236.84</v>
      </c>
      <c r="N17" s="30">
        <v>17.98</v>
      </c>
      <c r="O17" s="31">
        <v>17.98</v>
      </c>
      <c r="P17" s="32">
        <v>17.98</v>
      </c>
      <c r="Q17" s="33" t="s">
        <v>31</v>
      </c>
      <c r="R17" s="56"/>
      <c r="S17" s="57"/>
      <c r="Z17">
        <v>3</v>
      </c>
      <c r="AC17">
        <v>2</v>
      </c>
      <c r="AD17">
        <v>3</v>
      </c>
      <c r="AE17">
        <v>3</v>
      </c>
      <c r="AF17">
        <v>2</v>
      </c>
      <c r="AG17">
        <v>3</v>
      </c>
      <c r="AH17">
        <v>3</v>
      </c>
      <c r="AI17">
        <v>2</v>
      </c>
      <c r="AJ17">
        <v>3</v>
      </c>
      <c r="AK17">
        <v>3</v>
      </c>
      <c r="AL17">
        <v>2</v>
      </c>
      <c r="AM17">
        <v>3</v>
      </c>
      <c r="AN17">
        <v>3</v>
      </c>
      <c r="AO17">
        <v>3</v>
      </c>
    </row>
    <row r="18" spans="2:41" ht="12.75">
      <c r="B18" s="27" t="s">
        <v>32</v>
      </c>
      <c r="C18" s="28"/>
      <c r="D18" s="29"/>
      <c r="E18" s="30">
        <v>60.5</v>
      </c>
      <c r="F18" s="31">
        <v>64</v>
      </c>
      <c r="G18" s="32">
        <v>68</v>
      </c>
      <c r="H18" s="30">
        <v>94.33</v>
      </c>
      <c r="I18" s="31">
        <v>97</v>
      </c>
      <c r="J18" s="32">
        <v>99</v>
      </c>
      <c r="K18" s="30">
        <v>36.19</v>
      </c>
      <c r="L18" s="31">
        <v>39</v>
      </c>
      <c r="M18" s="32">
        <v>41</v>
      </c>
      <c r="N18" s="30">
        <v>70.02</v>
      </c>
      <c r="O18" s="31">
        <v>72</v>
      </c>
      <c r="P18" s="32">
        <v>72</v>
      </c>
      <c r="Q18" s="33" t="s">
        <v>33</v>
      </c>
      <c r="R18" s="56"/>
      <c r="S18" s="5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214.94</v>
      </c>
      <c r="F19" s="31">
        <v>217</v>
      </c>
      <c r="G19" s="32">
        <v>217</v>
      </c>
      <c r="H19" s="30">
        <v>147</v>
      </c>
      <c r="I19" s="31">
        <v>150</v>
      </c>
      <c r="J19" s="32">
        <v>150</v>
      </c>
      <c r="K19" s="30">
        <v>142.21</v>
      </c>
      <c r="L19" s="31">
        <v>140</v>
      </c>
      <c r="M19" s="32">
        <v>140</v>
      </c>
      <c r="N19" s="30">
        <v>74.27</v>
      </c>
      <c r="O19" s="31">
        <v>73</v>
      </c>
      <c r="P19" s="32">
        <v>73</v>
      </c>
      <c r="Q19" s="33" t="s">
        <v>35</v>
      </c>
      <c r="R19" s="56"/>
      <c r="S19" s="5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747.37</v>
      </c>
      <c r="F20" s="31">
        <v>815</v>
      </c>
      <c r="G20" s="32">
        <v>815</v>
      </c>
      <c r="H20" s="30">
        <v>1300</v>
      </c>
      <c r="I20" s="31">
        <v>1500</v>
      </c>
      <c r="J20" s="32">
        <v>1500</v>
      </c>
      <c r="K20" s="30">
        <v>578</v>
      </c>
      <c r="L20" s="31">
        <v>586</v>
      </c>
      <c r="M20" s="32">
        <v>586</v>
      </c>
      <c r="N20" s="30">
        <v>1130.63</v>
      </c>
      <c r="O20" s="31">
        <v>1271</v>
      </c>
      <c r="P20" s="32">
        <v>1271</v>
      </c>
      <c r="Q20" s="33" t="s">
        <v>37</v>
      </c>
      <c r="R20" s="56"/>
      <c r="S20" s="57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3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3</v>
      </c>
      <c r="AO20">
        <v>3</v>
      </c>
    </row>
    <row r="21" spans="2:41" ht="12.75">
      <c r="B21" s="27" t="s">
        <v>38</v>
      </c>
      <c r="C21" s="28"/>
      <c r="D21" s="29"/>
      <c r="E21" s="30">
        <v>1485</v>
      </c>
      <c r="F21" s="31">
        <v>1485</v>
      </c>
      <c r="G21" s="32">
        <v>1485</v>
      </c>
      <c r="H21" s="30">
        <v>3633</v>
      </c>
      <c r="I21" s="31">
        <v>3633</v>
      </c>
      <c r="J21" s="32">
        <v>3633</v>
      </c>
      <c r="K21" s="30">
        <v>1024</v>
      </c>
      <c r="L21" s="31">
        <v>1024</v>
      </c>
      <c r="M21" s="32">
        <v>1024</v>
      </c>
      <c r="N21" s="30">
        <v>3172</v>
      </c>
      <c r="O21" s="31">
        <v>3172</v>
      </c>
      <c r="P21" s="32">
        <v>3172</v>
      </c>
      <c r="Q21" s="33" t="s">
        <v>39</v>
      </c>
      <c r="R21" s="56"/>
      <c r="S21" s="57"/>
      <c r="Z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</row>
    <row r="22" spans="2:41" ht="12.75">
      <c r="B22" s="27" t="s">
        <v>40</v>
      </c>
      <c r="C22" s="28"/>
      <c r="D22" s="29"/>
      <c r="E22" s="30">
        <v>252.066275</v>
      </c>
      <c r="F22" s="31">
        <v>252.066275</v>
      </c>
      <c r="G22" s="32">
        <v>252.066275</v>
      </c>
      <c r="H22" s="30">
        <v>8.066275000000001</v>
      </c>
      <c r="I22" s="31">
        <v>8.066275000000001</v>
      </c>
      <c r="J22" s="32">
        <v>8.066275000000001</v>
      </c>
      <c r="K22" s="30">
        <v>268</v>
      </c>
      <c r="L22" s="31">
        <v>268</v>
      </c>
      <c r="M22" s="32">
        <v>268</v>
      </c>
      <c r="N22" s="30">
        <v>24</v>
      </c>
      <c r="O22" s="31">
        <v>24</v>
      </c>
      <c r="P22" s="32">
        <v>24</v>
      </c>
      <c r="Q22" s="33" t="s">
        <v>41</v>
      </c>
      <c r="R22" s="56"/>
      <c r="S22" s="57"/>
      <c r="Z22">
        <v>3</v>
      </c>
      <c r="AC22">
        <v>2</v>
      </c>
      <c r="AD22">
        <v>3</v>
      </c>
      <c r="AE22">
        <v>3</v>
      </c>
      <c r="AF22">
        <v>2</v>
      </c>
      <c r="AG22">
        <v>3</v>
      </c>
      <c r="AH22">
        <v>3</v>
      </c>
      <c r="AI22">
        <v>2</v>
      </c>
      <c r="AJ22">
        <v>3</v>
      </c>
      <c r="AK22">
        <v>3</v>
      </c>
      <c r="AL22">
        <v>2</v>
      </c>
      <c r="AM22">
        <v>3</v>
      </c>
      <c r="AN22">
        <v>3</v>
      </c>
      <c r="AO22">
        <v>3</v>
      </c>
    </row>
    <row r="23" spans="2:41" ht="12.75">
      <c r="B23" s="27" t="s">
        <v>42</v>
      </c>
      <c r="C23" s="28"/>
      <c r="D23" s="29"/>
      <c r="E23" s="30">
        <v>93.9</v>
      </c>
      <c r="F23" s="31">
        <v>93.9</v>
      </c>
      <c r="G23" s="32">
        <v>93.9</v>
      </c>
      <c r="H23" s="30">
        <v>52.8</v>
      </c>
      <c r="I23" s="31">
        <v>52.8</v>
      </c>
      <c r="J23" s="32">
        <v>52.8</v>
      </c>
      <c r="K23" s="30">
        <v>117</v>
      </c>
      <c r="L23" s="31">
        <v>117</v>
      </c>
      <c r="M23" s="32">
        <v>117</v>
      </c>
      <c r="N23" s="30">
        <v>75.9</v>
      </c>
      <c r="O23" s="31">
        <v>75.9</v>
      </c>
      <c r="P23" s="32">
        <v>75.9</v>
      </c>
      <c r="Q23" s="33" t="s">
        <v>43</v>
      </c>
      <c r="R23" s="56"/>
      <c r="S23" s="57"/>
      <c r="Z23">
        <v>3</v>
      </c>
      <c r="AC23">
        <v>3</v>
      </c>
      <c r="AD23">
        <v>3</v>
      </c>
      <c r="AE23">
        <v>3</v>
      </c>
      <c r="AF23">
        <v>2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</row>
    <row r="24" spans="2:41" ht="12.75">
      <c r="B24" s="27" t="s">
        <v>44</v>
      </c>
      <c r="C24" s="28"/>
      <c r="D24" s="29"/>
      <c r="E24" s="30">
        <v>112.76</v>
      </c>
      <c r="F24" s="31">
        <v>112.76</v>
      </c>
      <c r="G24" s="32">
        <v>112.76</v>
      </c>
      <c r="H24" s="30">
        <v>421.99</v>
      </c>
      <c r="I24" s="31">
        <v>421.99</v>
      </c>
      <c r="J24" s="32">
        <v>421.99</v>
      </c>
      <c r="K24" s="30">
        <v>61.67</v>
      </c>
      <c r="L24" s="31">
        <v>61.67</v>
      </c>
      <c r="M24" s="32">
        <v>61.67</v>
      </c>
      <c r="N24" s="30">
        <v>370.9</v>
      </c>
      <c r="O24" s="31">
        <v>370.9</v>
      </c>
      <c r="P24" s="32">
        <v>370.9</v>
      </c>
      <c r="Q24" s="33" t="s">
        <v>45</v>
      </c>
      <c r="R24" s="56"/>
      <c r="S24" s="57"/>
      <c r="Z24">
        <v>3</v>
      </c>
      <c r="AC24">
        <v>3</v>
      </c>
      <c r="AD24">
        <v>3</v>
      </c>
      <c r="AE24">
        <v>3</v>
      </c>
      <c r="AF24">
        <v>2</v>
      </c>
      <c r="AG24">
        <v>3</v>
      </c>
      <c r="AH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</row>
    <row r="25" spans="2:41" ht="12.75">
      <c r="B25" s="27" t="s">
        <v>46</v>
      </c>
      <c r="C25" s="28"/>
      <c r="D25" s="29"/>
      <c r="E25" s="30">
        <v>1310.81</v>
      </c>
      <c r="F25" s="31">
        <v>1295</v>
      </c>
      <c r="G25" s="32">
        <v>1325</v>
      </c>
      <c r="H25" s="30">
        <v>1056</v>
      </c>
      <c r="I25" s="31">
        <v>1055</v>
      </c>
      <c r="J25" s="32">
        <v>1110</v>
      </c>
      <c r="K25" s="30">
        <v>729.75</v>
      </c>
      <c r="L25" s="31">
        <v>720</v>
      </c>
      <c r="M25" s="32">
        <v>700</v>
      </c>
      <c r="N25" s="30">
        <v>474.94</v>
      </c>
      <c r="O25" s="31">
        <v>480</v>
      </c>
      <c r="P25" s="32">
        <v>485</v>
      </c>
      <c r="Q25" s="33" t="s">
        <v>47</v>
      </c>
      <c r="R25" s="56"/>
      <c r="S25" s="5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24.91</v>
      </c>
      <c r="F26" s="31">
        <v>25</v>
      </c>
      <c r="G26" s="32">
        <v>25</v>
      </c>
      <c r="H26" s="30">
        <v>0</v>
      </c>
      <c r="I26" s="31">
        <v>0</v>
      </c>
      <c r="J26" s="32">
        <v>0</v>
      </c>
      <c r="K26" s="30">
        <v>27.23</v>
      </c>
      <c r="L26" s="31">
        <v>27</v>
      </c>
      <c r="M26" s="32">
        <v>27</v>
      </c>
      <c r="N26" s="30">
        <v>2.32</v>
      </c>
      <c r="O26" s="31">
        <v>2</v>
      </c>
      <c r="P26" s="32">
        <v>2</v>
      </c>
      <c r="Q26" s="33" t="s">
        <v>49</v>
      </c>
      <c r="R26" s="56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82.8</v>
      </c>
      <c r="F27" s="31">
        <v>97</v>
      </c>
      <c r="G27" s="32">
        <v>109</v>
      </c>
      <c r="H27" s="30">
        <v>87</v>
      </c>
      <c r="I27" s="31">
        <v>88</v>
      </c>
      <c r="J27" s="32">
        <v>94</v>
      </c>
      <c r="K27" s="30">
        <v>66</v>
      </c>
      <c r="L27" s="31">
        <v>80</v>
      </c>
      <c r="M27" s="32">
        <v>90</v>
      </c>
      <c r="N27" s="30">
        <v>70.2</v>
      </c>
      <c r="O27" s="31">
        <v>71</v>
      </c>
      <c r="P27" s="32">
        <v>75</v>
      </c>
      <c r="Q27" s="33" t="s">
        <v>51</v>
      </c>
      <c r="R27" s="56"/>
      <c r="S27" s="5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74.41</v>
      </c>
      <c r="F28" s="31">
        <v>74.41</v>
      </c>
      <c r="G28" s="32">
        <v>74.41</v>
      </c>
      <c r="H28" s="30">
        <v>250</v>
      </c>
      <c r="I28" s="31">
        <v>250</v>
      </c>
      <c r="J28" s="32">
        <v>250</v>
      </c>
      <c r="K28" s="30">
        <v>15.79</v>
      </c>
      <c r="L28" s="31">
        <v>15.79</v>
      </c>
      <c r="M28" s="32">
        <v>15.79</v>
      </c>
      <c r="N28" s="30">
        <v>191.38</v>
      </c>
      <c r="O28" s="31">
        <v>191.38</v>
      </c>
      <c r="P28" s="32">
        <v>191.38</v>
      </c>
      <c r="Q28" s="33" t="s">
        <v>53</v>
      </c>
      <c r="R28" s="56"/>
      <c r="S28" s="57"/>
      <c r="Z28">
        <v>3</v>
      </c>
      <c r="AC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</row>
    <row r="29" spans="2:41" ht="12.75">
      <c r="B29" s="27" t="s">
        <v>54</v>
      </c>
      <c r="C29" s="28"/>
      <c r="D29" s="29"/>
      <c r="E29" s="30">
        <v>283</v>
      </c>
      <c r="F29" s="31">
        <v>290</v>
      </c>
      <c r="G29" s="32">
        <v>290</v>
      </c>
      <c r="H29" s="30">
        <v>8</v>
      </c>
      <c r="I29" s="31">
        <v>10</v>
      </c>
      <c r="J29" s="32">
        <v>10</v>
      </c>
      <c r="K29" s="30">
        <v>475</v>
      </c>
      <c r="L29" s="31">
        <v>490</v>
      </c>
      <c r="M29" s="32">
        <v>490</v>
      </c>
      <c r="N29" s="30">
        <v>200</v>
      </c>
      <c r="O29" s="31">
        <v>210</v>
      </c>
      <c r="P29" s="32">
        <v>210</v>
      </c>
      <c r="Q29" s="33" t="s">
        <v>55</v>
      </c>
      <c r="R29" s="56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130.05</v>
      </c>
      <c r="F30" s="31">
        <v>139</v>
      </c>
      <c r="G30" s="32">
        <v>143</v>
      </c>
      <c r="H30" s="30">
        <v>81</v>
      </c>
      <c r="I30" s="31">
        <v>93</v>
      </c>
      <c r="J30" s="32">
        <v>98</v>
      </c>
      <c r="K30" s="30">
        <v>85.12</v>
      </c>
      <c r="L30" s="31">
        <v>82</v>
      </c>
      <c r="M30" s="32">
        <v>85</v>
      </c>
      <c r="N30" s="30">
        <v>36.07</v>
      </c>
      <c r="O30" s="31">
        <v>36</v>
      </c>
      <c r="P30" s="32">
        <v>40</v>
      </c>
      <c r="Q30" s="33" t="s">
        <v>57</v>
      </c>
      <c r="R30" s="56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1123.1</v>
      </c>
      <c r="F31" s="31">
        <v>1143</v>
      </c>
      <c r="G31" s="32">
        <v>1160</v>
      </c>
      <c r="H31" s="30">
        <v>1941.7</v>
      </c>
      <c r="I31" s="31">
        <v>1975</v>
      </c>
      <c r="J31" s="32">
        <v>2020</v>
      </c>
      <c r="K31" s="30">
        <v>377.5</v>
      </c>
      <c r="L31" s="31">
        <v>373</v>
      </c>
      <c r="M31" s="32">
        <v>360</v>
      </c>
      <c r="N31" s="30">
        <v>1196.1</v>
      </c>
      <c r="O31" s="31">
        <v>1205</v>
      </c>
      <c r="P31" s="32">
        <v>1220</v>
      </c>
      <c r="Q31" s="33" t="s">
        <v>59</v>
      </c>
      <c r="R31" s="56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142</v>
      </c>
      <c r="F32" s="31">
        <v>142</v>
      </c>
      <c r="G32" s="32">
        <v>142</v>
      </c>
      <c r="H32" s="30">
        <v>420</v>
      </c>
      <c r="I32" s="31">
        <v>420</v>
      </c>
      <c r="J32" s="32">
        <v>420</v>
      </c>
      <c r="K32" s="30">
        <v>105</v>
      </c>
      <c r="L32" s="31">
        <v>105</v>
      </c>
      <c r="M32" s="32">
        <v>105</v>
      </c>
      <c r="N32" s="30">
        <v>383</v>
      </c>
      <c r="O32" s="31">
        <v>383</v>
      </c>
      <c r="P32" s="32">
        <v>383</v>
      </c>
      <c r="Q32" s="33" t="s">
        <v>61</v>
      </c>
      <c r="R32" s="56"/>
      <c r="S32" s="57"/>
      <c r="Z32">
        <v>3</v>
      </c>
      <c r="AC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2</v>
      </c>
      <c r="AJ32">
        <v>3</v>
      </c>
      <c r="AK32">
        <v>3</v>
      </c>
      <c r="AL32">
        <v>2</v>
      </c>
      <c r="AM32">
        <v>3</v>
      </c>
      <c r="AN32">
        <v>3</v>
      </c>
      <c r="AO32">
        <v>3</v>
      </c>
    </row>
    <row r="33" spans="2:41" ht="12.75">
      <c r="B33" s="27" t="s">
        <v>62</v>
      </c>
      <c r="C33" s="28"/>
      <c r="D33" s="29"/>
      <c r="E33" s="30">
        <v>182</v>
      </c>
      <c r="F33" s="31">
        <v>212</v>
      </c>
      <c r="G33" s="32">
        <v>212</v>
      </c>
      <c r="H33" s="30">
        <v>321</v>
      </c>
      <c r="I33" s="31">
        <v>454</v>
      </c>
      <c r="J33" s="32">
        <v>454</v>
      </c>
      <c r="K33" s="30">
        <v>130</v>
      </c>
      <c r="L33" s="31">
        <v>120</v>
      </c>
      <c r="M33" s="32">
        <v>120</v>
      </c>
      <c r="N33" s="30">
        <v>269</v>
      </c>
      <c r="O33" s="31">
        <v>362</v>
      </c>
      <c r="P33" s="32">
        <v>362</v>
      </c>
      <c r="Q33" s="33" t="s">
        <v>63</v>
      </c>
      <c r="R33" s="56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108</v>
      </c>
      <c r="F34" s="31">
        <v>136</v>
      </c>
      <c r="G34" s="32">
        <v>156</v>
      </c>
      <c r="H34" s="30">
        <v>27</v>
      </c>
      <c r="I34" s="31">
        <v>25</v>
      </c>
      <c r="J34" s="32">
        <v>28</v>
      </c>
      <c r="K34" s="30">
        <v>95</v>
      </c>
      <c r="L34" s="31">
        <v>121</v>
      </c>
      <c r="M34" s="32">
        <v>138</v>
      </c>
      <c r="N34" s="30">
        <v>14</v>
      </c>
      <c r="O34" s="31">
        <v>10</v>
      </c>
      <c r="P34" s="32">
        <v>10</v>
      </c>
      <c r="Q34" s="33" t="s">
        <v>65</v>
      </c>
      <c r="R34" s="56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181</v>
      </c>
      <c r="F35" s="31">
        <v>184</v>
      </c>
      <c r="G35" s="32">
        <v>209</v>
      </c>
      <c r="H35" s="30">
        <v>152</v>
      </c>
      <c r="I35" s="31">
        <v>160</v>
      </c>
      <c r="J35" s="32">
        <v>175</v>
      </c>
      <c r="K35" s="30">
        <v>106</v>
      </c>
      <c r="L35" s="31">
        <v>110</v>
      </c>
      <c r="M35" s="32">
        <v>120</v>
      </c>
      <c r="N35" s="30">
        <v>77</v>
      </c>
      <c r="O35" s="31">
        <v>86</v>
      </c>
      <c r="P35" s="32">
        <v>86</v>
      </c>
      <c r="Q35" s="33" t="s">
        <v>67</v>
      </c>
      <c r="R35" s="56"/>
      <c r="S35" s="5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160.93</v>
      </c>
      <c r="F36" s="31">
        <v>177</v>
      </c>
      <c r="G36" s="32">
        <v>177</v>
      </c>
      <c r="H36" s="30">
        <v>187</v>
      </c>
      <c r="I36" s="31">
        <v>187</v>
      </c>
      <c r="J36" s="32">
        <v>187</v>
      </c>
      <c r="K36" s="30">
        <v>65.37</v>
      </c>
      <c r="L36" s="31">
        <v>67</v>
      </c>
      <c r="M36" s="32">
        <v>67</v>
      </c>
      <c r="N36" s="30">
        <v>91.44</v>
      </c>
      <c r="O36" s="31">
        <v>77</v>
      </c>
      <c r="P36" s="32">
        <v>77</v>
      </c>
      <c r="Q36" s="33" t="s">
        <v>69</v>
      </c>
      <c r="R36" s="56"/>
      <c r="S36" s="57"/>
      <c r="Z36">
        <v>3</v>
      </c>
      <c r="AC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27" t="s">
        <v>70</v>
      </c>
      <c r="C37" s="28"/>
      <c r="D37" s="29"/>
      <c r="E37" s="30">
        <v>864</v>
      </c>
      <c r="F37" s="31">
        <v>864</v>
      </c>
      <c r="G37" s="32">
        <v>864</v>
      </c>
      <c r="H37" s="30">
        <v>1223</v>
      </c>
      <c r="I37" s="31">
        <v>1223</v>
      </c>
      <c r="J37" s="32">
        <v>1223</v>
      </c>
      <c r="K37" s="30">
        <v>623</v>
      </c>
      <c r="L37" s="31">
        <v>623</v>
      </c>
      <c r="M37" s="32">
        <v>623</v>
      </c>
      <c r="N37" s="30">
        <v>982</v>
      </c>
      <c r="O37" s="31">
        <v>982</v>
      </c>
      <c r="P37" s="32">
        <v>982</v>
      </c>
      <c r="Q37" s="33" t="s">
        <v>71</v>
      </c>
      <c r="R37" s="56"/>
      <c r="S37" s="57"/>
      <c r="Z37">
        <v>3</v>
      </c>
      <c r="AC37">
        <v>3</v>
      </c>
      <c r="AD37">
        <v>3</v>
      </c>
      <c r="AE37">
        <v>3</v>
      </c>
      <c r="AF37">
        <v>3</v>
      </c>
      <c r="AG37">
        <v>3</v>
      </c>
      <c r="AH37">
        <v>3</v>
      </c>
      <c r="AI37">
        <v>2</v>
      </c>
      <c r="AJ37">
        <v>3</v>
      </c>
      <c r="AK37">
        <v>3</v>
      </c>
      <c r="AL37">
        <v>2</v>
      </c>
      <c r="AM37">
        <v>3</v>
      </c>
      <c r="AN37">
        <v>3</v>
      </c>
      <c r="AO37">
        <v>3</v>
      </c>
    </row>
    <row r="38" spans="2:41" ht="12.75">
      <c r="B38" s="27" t="s">
        <v>72</v>
      </c>
      <c r="C38" s="28"/>
      <c r="D38" s="29"/>
      <c r="E38" s="30">
        <v>344</v>
      </c>
      <c r="F38" s="31">
        <v>350</v>
      </c>
      <c r="G38" s="32">
        <v>350</v>
      </c>
      <c r="H38" s="30">
        <v>137</v>
      </c>
      <c r="I38" s="31">
        <v>140</v>
      </c>
      <c r="J38" s="32">
        <v>140</v>
      </c>
      <c r="K38" s="30">
        <v>237</v>
      </c>
      <c r="L38" s="31">
        <v>240</v>
      </c>
      <c r="M38" s="32">
        <v>240</v>
      </c>
      <c r="N38" s="30">
        <v>30</v>
      </c>
      <c r="O38" s="31">
        <v>30</v>
      </c>
      <c r="P38" s="32">
        <v>30</v>
      </c>
      <c r="Q38" s="33" t="s">
        <v>73</v>
      </c>
      <c r="R38" s="56"/>
      <c r="S38" s="5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82.42</v>
      </c>
      <c r="F39" s="31">
        <v>75</v>
      </c>
      <c r="G39" s="32">
        <v>75</v>
      </c>
      <c r="H39" s="30">
        <v>422</v>
      </c>
      <c r="I39" s="31">
        <v>415</v>
      </c>
      <c r="J39" s="32">
        <v>415</v>
      </c>
      <c r="K39" s="30">
        <v>161</v>
      </c>
      <c r="L39" s="31">
        <v>160</v>
      </c>
      <c r="M39" s="32">
        <v>160</v>
      </c>
      <c r="N39" s="30">
        <v>500.58</v>
      </c>
      <c r="O39" s="31">
        <v>500</v>
      </c>
      <c r="P39" s="32">
        <v>500</v>
      </c>
      <c r="Q39" s="33" t="s">
        <v>75</v>
      </c>
      <c r="R39" s="56"/>
      <c r="S39" s="57"/>
      <c r="Z39">
        <v>3</v>
      </c>
      <c r="AC39">
        <v>3</v>
      </c>
      <c r="AD39">
        <v>2</v>
      </c>
      <c r="AE39">
        <v>2</v>
      </c>
      <c r="AF39">
        <v>3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3</v>
      </c>
      <c r="AM39">
        <v>2</v>
      </c>
      <c r="AN39">
        <v>2</v>
      </c>
      <c r="AO39">
        <v>3</v>
      </c>
    </row>
    <row r="40" spans="2:41" ht="12.75">
      <c r="B40" s="27" t="s">
        <v>76</v>
      </c>
      <c r="C40" s="28"/>
      <c r="D40" s="29"/>
      <c r="E40" s="30">
        <v>14.35</v>
      </c>
      <c r="F40" s="31">
        <v>17.11</v>
      </c>
      <c r="G40" s="32">
        <v>14.91</v>
      </c>
      <c r="H40" s="30">
        <v>0</v>
      </c>
      <c r="I40" s="31">
        <v>0</v>
      </c>
      <c r="J40" s="32">
        <v>0</v>
      </c>
      <c r="K40" s="30">
        <v>14.44</v>
      </c>
      <c r="L40" s="31">
        <v>17.2</v>
      </c>
      <c r="M40" s="32">
        <v>15</v>
      </c>
      <c r="N40" s="30">
        <v>0.09</v>
      </c>
      <c r="O40" s="31">
        <v>0.09</v>
      </c>
      <c r="P40" s="32">
        <v>0.09</v>
      </c>
      <c r="Q40" s="33" t="s">
        <v>77</v>
      </c>
      <c r="R40" s="56"/>
      <c r="S40" s="57"/>
      <c r="Z40">
        <v>3</v>
      </c>
      <c r="AC40">
        <v>2</v>
      </c>
      <c r="AD40">
        <v>3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3</v>
      </c>
      <c r="AN40">
        <v>3</v>
      </c>
      <c r="AO40">
        <v>3</v>
      </c>
    </row>
    <row r="41" spans="2:41" ht="12.75">
      <c r="B41" s="27" t="s">
        <v>78</v>
      </c>
      <c r="C41" s="28"/>
      <c r="D41" s="29"/>
      <c r="E41" s="30">
        <v>1217.35</v>
      </c>
      <c r="F41" s="31">
        <v>2020</v>
      </c>
      <c r="G41" s="32">
        <v>2010</v>
      </c>
      <c r="H41" s="30">
        <v>1024</v>
      </c>
      <c r="I41" s="31">
        <v>1750</v>
      </c>
      <c r="J41" s="32">
        <v>1900</v>
      </c>
      <c r="K41" s="30">
        <v>378</v>
      </c>
      <c r="L41" s="31">
        <v>520</v>
      </c>
      <c r="M41" s="32">
        <v>415</v>
      </c>
      <c r="N41" s="30">
        <v>184.65</v>
      </c>
      <c r="O41" s="31">
        <v>250</v>
      </c>
      <c r="P41" s="32">
        <v>305</v>
      </c>
      <c r="Q41" s="33" t="s">
        <v>79</v>
      </c>
      <c r="R41" s="56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1728.554661103</v>
      </c>
      <c r="F42" s="31">
        <v>1715</v>
      </c>
      <c r="G42" s="32">
        <v>1715</v>
      </c>
      <c r="H42" s="30">
        <v>880</v>
      </c>
      <c r="I42" s="31">
        <v>880</v>
      </c>
      <c r="J42" s="32">
        <v>880</v>
      </c>
      <c r="K42" s="30">
        <v>1027.43168852</v>
      </c>
      <c r="L42" s="31">
        <v>1020</v>
      </c>
      <c r="M42" s="32">
        <v>1020</v>
      </c>
      <c r="N42" s="30">
        <v>178.87702741700002</v>
      </c>
      <c r="O42" s="31">
        <v>185</v>
      </c>
      <c r="P42" s="32">
        <v>185</v>
      </c>
      <c r="Q42" s="33" t="s">
        <v>81</v>
      </c>
      <c r="R42" s="56"/>
      <c r="S42" s="57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12607.334936103001</v>
      </c>
      <c r="F43" s="38">
        <v>13594.046275</v>
      </c>
      <c r="G43" s="39">
        <v>13703.146275</v>
      </c>
      <c r="H43" s="37">
        <v>15426.656275000001</v>
      </c>
      <c r="I43" s="38">
        <v>16546.626275000002</v>
      </c>
      <c r="J43" s="39">
        <v>16829.626275000002</v>
      </c>
      <c r="K43" s="37">
        <v>8610.563688519998</v>
      </c>
      <c r="L43" s="38">
        <v>8781.17</v>
      </c>
      <c r="M43" s="39">
        <v>8691.27</v>
      </c>
      <c r="N43" s="37">
        <v>11429.885027417</v>
      </c>
      <c r="O43" s="38">
        <v>11733.75</v>
      </c>
      <c r="P43" s="39">
        <v>11817.75</v>
      </c>
      <c r="Q43" s="34" t="s">
        <v>82</v>
      </c>
      <c r="R43" s="54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8.4</v>
      </c>
      <c r="F44" s="24">
        <v>8.4</v>
      </c>
      <c r="G44" s="25">
        <v>8.4</v>
      </c>
      <c r="H44" s="23">
        <v>0</v>
      </c>
      <c r="I44" s="24">
        <v>0</v>
      </c>
      <c r="J44" s="25">
        <v>0</v>
      </c>
      <c r="K44" s="23">
        <v>8.4</v>
      </c>
      <c r="L44" s="24">
        <v>8.4</v>
      </c>
      <c r="M44" s="25">
        <v>8.4</v>
      </c>
      <c r="N44" s="23">
        <v>0</v>
      </c>
      <c r="O44" s="24">
        <v>0</v>
      </c>
      <c r="P44" s="25">
        <v>0</v>
      </c>
      <c r="Q44" s="26" t="s">
        <v>84</v>
      </c>
      <c r="R44" s="5"/>
      <c r="S44" s="6"/>
      <c r="Z44">
        <v>3</v>
      </c>
      <c r="AC44">
        <v>2</v>
      </c>
      <c r="AD44">
        <v>3</v>
      </c>
      <c r="AE44">
        <v>3</v>
      </c>
      <c r="AF44">
        <v>2</v>
      </c>
      <c r="AG44">
        <v>3</v>
      </c>
      <c r="AH44">
        <v>3</v>
      </c>
      <c r="AI44">
        <v>2</v>
      </c>
      <c r="AJ44">
        <v>3</v>
      </c>
      <c r="AK44">
        <v>3</v>
      </c>
      <c r="AL44">
        <v>2</v>
      </c>
      <c r="AM44">
        <v>3</v>
      </c>
      <c r="AN44">
        <v>3</v>
      </c>
      <c r="AO44">
        <v>3</v>
      </c>
    </row>
    <row r="45" spans="2:41" ht="12.75">
      <c r="B45" s="27" t="s">
        <v>85</v>
      </c>
      <c r="C45" s="28"/>
      <c r="D45" s="29"/>
      <c r="E45" s="30">
        <v>254.9</v>
      </c>
      <c r="F45" s="31">
        <v>254.9</v>
      </c>
      <c r="G45" s="32">
        <v>254.9</v>
      </c>
      <c r="H45" s="30">
        <v>291.1</v>
      </c>
      <c r="I45" s="31">
        <v>291.1</v>
      </c>
      <c r="J45" s="32">
        <v>291.1</v>
      </c>
      <c r="K45" s="30">
        <v>4.1</v>
      </c>
      <c r="L45" s="31">
        <v>4.1</v>
      </c>
      <c r="M45" s="32">
        <v>4.1</v>
      </c>
      <c r="N45" s="30">
        <v>40.3</v>
      </c>
      <c r="O45" s="31">
        <v>40.3</v>
      </c>
      <c r="P45" s="32">
        <v>40.3</v>
      </c>
      <c r="Q45" s="33" t="s">
        <v>86</v>
      </c>
      <c r="R45" s="56"/>
      <c r="S45" s="57"/>
      <c r="Z45">
        <v>3</v>
      </c>
      <c r="AC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</row>
    <row r="46" spans="2:41" ht="12.75">
      <c r="B46" s="27" t="s">
        <v>87</v>
      </c>
      <c r="C46" s="28"/>
      <c r="D46" s="29"/>
      <c r="E46" s="30">
        <v>90.07</v>
      </c>
      <c r="F46" s="31">
        <v>90.07</v>
      </c>
      <c r="G46" s="32">
        <v>90.07</v>
      </c>
      <c r="H46" s="30">
        <v>10.38</v>
      </c>
      <c r="I46" s="31">
        <v>10.38</v>
      </c>
      <c r="J46" s="32">
        <v>10.38</v>
      </c>
      <c r="K46" s="30">
        <v>79.82</v>
      </c>
      <c r="L46" s="31">
        <v>79.82</v>
      </c>
      <c r="M46" s="32">
        <v>79.82</v>
      </c>
      <c r="N46" s="30">
        <v>0.13</v>
      </c>
      <c r="O46" s="31">
        <v>0.13</v>
      </c>
      <c r="P46" s="32">
        <v>0.13</v>
      </c>
      <c r="Q46" s="33" t="s">
        <v>88</v>
      </c>
      <c r="R46" s="56"/>
      <c r="S46" s="57"/>
      <c r="Z46">
        <v>3</v>
      </c>
      <c r="AC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</row>
    <row r="47" spans="2:41" ht="12.75">
      <c r="B47" s="27" t="s">
        <v>89</v>
      </c>
      <c r="C47" s="28"/>
      <c r="D47" s="29"/>
      <c r="E47" s="30">
        <v>1210</v>
      </c>
      <c r="F47" s="31">
        <v>1387</v>
      </c>
      <c r="G47" s="32">
        <v>1585</v>
      </c>
      <c r="H47" s="30">
        <v>1158</v>
      </c>
      <c r="I47" s="31">
        <v>1382</v>
      </c>
      <c r="J47" s="32">
        <v>1670</v>
      </c>
      <c r="K47" s="30">
        <v>383</v>
      </c>
      <c r="L47" s="31">
        <v>395</v>
      </c>
      <c r="M47" s="32">
        <v>395</v>
      </c>
      <c r="N47" s="30">
        <v>331</v>
      </c>
      <c r="O47" s="31">
        <v>390</v>
      </c>
      <c r="P47" s="32">
        <v>480</v>
      </c>
      <c r="Q47" s="33" t="s">
        <v>90</v>
      </c>
      <c r="R47" s="56"/>
      <c r="S47" s="57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236.61</v>
      </c>
      <c r="F48" s="31">
        <v>236.61</v>
      </c>
      <c r="G48" s="32">
        <v>236.61</v>
      </c>
      <c r="H48" s="30">
        <v>119</v>
      </c>
      <c r="I48" s="31">
        <v>119</v>
      </c>
      <c r="J48" s="32">
        <v>119</v>
      </c>
      <c r="K48" s="30">
        <v>237.52</v>
      </c>
      <c r="L48" s="31">
        <v>237.52</v>
      </c>
      <c r="M48" s="32">
        <v>237.52</v>
      </c>
      <c r="N48" s="30">
        <v>119.91</v>
      </c>
      <c r="O48" s="31">
        <v>119.91</v>
      </c>
      <c r="P48" s="32">
        <v>119.91</v>
      </c>
      <c r="Q48" s="33" t="s">
        <v>92</v>
      </c>
      <c r="R48" s="56"/>
      <c r="S48" s="57"/>
      <c r="Z48">
        <v>3</v>
      </c>
      <c r="AC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1799.98</v>
      </c>
      <c r="F49" s="38">
        <v>1976.98</v>
      </c>
      <c r="G49" s="39">
        <v>2174.98</v>
      </c>
      <c r="H49" s="37">
        <v>1578.48</v>
      </c>
      <c r="I49" s="38">
        <v>1802.48</v>
      </c>
      <c r="J49" s="39">
        <v>2090.48</v>
      </c>
      <c r="K49" s="37">
        <v>712.84</v>
      </c>
      <c r="L49" s="38">
        <v>724.84</v>
      </c>
      <c r="M49" s="39">
        <v>724.84</v>
      </c>
      <c r="N49" s="37">
        <v>491.34</v>
      </c>
      <c r="O49" s="38">
        <v>550.34</v>
      </c>
      <c r="P49" s="39">
        <v>640.34</v>
      </c>
      <c r="Q49" s="34" t="s">
        <v>94</v>
      </c>
      <c r="R49" s="54"/>
      <c r="S49" s="55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1198</v>
      </c>
      <c r="F50" s="24">
        <v>1250</v>
      </c>
      <c r="G50" s="25">
        <v>1310</v>
      </c>
      <c r="H50" s="23">
        <v>2129</v>
      </c>
      <c r="I50" s="24">
        <v>2170</v>
      </c>
      <c r="J50" s="25">
        <v>2120</v>
      </c>
      <c r="K50" s="23">
        <v>619</v>
      </c>
      <c r="L50" s="24">
        <v>660</v>
      </c>
      <c r="M50" s="25">
        <v>660</v>
      </c>
      <c r="N50" s="23">
        <v>1550</v>
      </c>
      <c r="O50" s="24">
        <v>1580</v>
      </c>
      <c r="P50" s="25">
        <v>1470</v>
      </c>
      <c r="Q50" s="26" t="s">
        <v>106</v>
      </c>
      <c r="R50" s="5"/>
      <c r="S50" s="6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10476.72</v>
      </c>
      <c r="F51" s="45">
        <v>10858</v>
      </c>
      <c r="G51" s="46">
        <v>11170</v>
      </c>
      <c r="H51" s="44">
        <v>7766.32</v>
      </c>
      <c r="I51" s="45">
        <v>8035</v>
      </c>
      <c r="J51" s="46">
        <v>8156</v>
      </c>
      <c r="K51" s="44">
        <v>3323.48</v>
      </c>
      <c r="L51" s="45">
        <v>3500</v>
      </c>
      <c r="M51" s="46">
        <v>3701</v>
      </c>
      <c r="N51" s="44">
        <v>613.08</v>
      </c>
      <c r="O51" s="45">
        <v>677</v>
      </c>
      <c r="P51" s="46">
        <v>687</v>
      </c>
      <c r="Q51" s="53" t="s">
        <v>108</v>
      </c>
      <c r="R51" s="15"/>
      <c r="S51" s="16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11674.72</v>
      </c>
      <c r="F52" s="38">
        <v>12108</v>
      </c>
      <c r="G52" s="39">
        <v>12480</v>
      </c>
      <c r="H52" s="37">
        <v>9895.32</v>
      </c>
      <c r="I52" s="38">
        <v>10205</v>
      </c>
      <c r="J52" s="39">
        <v>10276</v>
      </c>
      <c r="K52" s="37">
        <v>3942.48</v>
      </c>
      <c r="L52" s="38">
        <v>4160</v>
      </c>
      <c r="M52" s="39">
        <v>4361</v>
      </c>
      <c r="N52" s="37">
        <v>2163.08</v>
      </c>
      <c r="O52" s="38">
        <v>2257</v>
      </c>
      <c r="P52" s="39">
        <v>2157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134</v>
      </c>
      <c r="F3" s="1"/>
      <c r="G3" s="1"/>
      <c r="H3" s="1"/>
      <c r="I3" s="1"/>
      <c r="J3" s="1"/>
      <c r="K3" s="1" t="s">
        <v>135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17.8</v>
      </c>
      <c r="F9" s="24">
        <v>20</v>
      </c>
      <c r="G9" s="25">
        <v>23</v>
      </c>
      <c r="H9" s="23">
        <v>0</v>
      </c>
      <c r="I9" s="24">
        <v>0</v>
      </c>
      <c r="J9" s="25">
        <v>0</v>
      </c>
      <c r="K9" s="23">
        <v>17.8</v>
      </c>
      <c r="L9" s="24">
        <v>20</v>
      </c>
      <c r="M9" s="25">
        <v>23</v>
      </c>
      <c r="N9" s="23">
        <v>0</v>
      </c>
      <c r="O9" s="24">
        <v>0</v>
      </c>
      <c r="P9" s="25">
        <v>0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-74</v>
      </c>
      <c r="F10" s="31">
        <v>-74</v>
      </c>
      <c r="G10" s="32">
        <v>-74</v>
      </c>
      <c r="H10" s="30">
        <v>130</v>
      </c>
      <c r="I10" s="31">
        <v>130</v>
      </c>
      <c r="J10" s="32">
        <v>130</v>
      </c>
      <c r="K10" s="30">
        <v>94</v>
      </c>
      <c r="L10" s="31">
        <v>94</v>
      </c>
      <c r="M10" s="32">
        <v>94</v>
      </c>
      <c r="N10" s="30">
        <v>298</v>
      </c>
      <c r="O10" s="31">
        <v>298</v>
      </c>
      <c r="P10" s="32">
        <v>298</v>
      </c>
      <c r="Q10" s="33" t="s">
        <v>17</v>
      </c>
      <c r="R10" s="28"/>
      <c r="S10" s="29"/>
      <c r="Z10">
        <v>3</v>
      </c>
      <c r="AC10">
        <v>3</v>
      </c>
      <c r="AD10">
        <v>2</v>
      </c>
      <c r="AE10">
        <v>2</v>
      </c>
      <c r="AF10">
        <v>9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69</v>
      </c>
      <c r="F11" s="31">
        <v>60</v>
      </c>
      <c r="G11" s="32">
        <v>50</v>
      </c>
      <c r="H11" s="30">
        <v>0</v>
      </c>
      <c r="I11" s="31">
        <v>0</v>
      </c>
      <c r="J11" s="32">
        <v>0</v>
      </c>
      <c r="K11" s="30">
        <v>260</v>
      </c>
      <c r="L11" s="31">
        <v>250</v>
      </c>
      <c r="M11" s="32">
        <v>240</v>
      </c>
      <c r="N11" s="30">
        <v>191</v>
      </c>
      <c r="O11" s="31">
        <v>190</v>
      </c>
      <c r="P11" s="32">
        <v>190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0.72</v>
      </c>
      <c r="F12" s="31">
        <v>0.72</v>
      </c>
      <c r="G12" s="32">
        <v>0.72</v>
      </c>
      <c r="H12" s="30">
        <v>0.8</v>
      </c>
      <c r="I12" s="31">
        <v>0.8</v>
      </c>
      <c r="J12" s="32">
        <v>0.8</v>
      </c>
      <c r="K12" s="30">
        <v>0</v>
      </c>
      <c r="L12" s="31">
        <v>0</v>
      </c>
      <c r="M12" s="32">
        <v>0</v>
      </c>
      <c r="N12" s="30">
        <v>0.08</v>
      </c>
      <c r="O12" s="31">
        <v>0.08</v>
      </c>
      <c r="P12" s="32">
        <v>0.08</v>
      </c>
      <c r="Q12" s="33" t="s">
        <v>21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-9.01</v>
      </c>
      <c r="F13" s="31">
        <v>-9.01</v>
      </c>
      <c r="G13" s="32">
        <v>-9.01</v>
      </c>
      <c r="H13" s="30">
        <v>93.99</v>
      </c>
      <c r="I13" s="31">
        <v>93.99</v>
      </c>
      <c r="J13" s="32">
        <v>93.99</v>
      </c>
      <c r="K13" s="30">
        <v>18</v>
      </c>
      <c r="L13" s="31">
        <v>18</v>
      </c>
      <c r="M13" s="32">
        <v>18</v>
      </c>
      <c r="N13" s="30">
        <v>121</v>
      </c>
      <c r="O13" s="31">
        <v>121</v>
      </c>
      <c r="P13" s="32">
        <v>121</v>
      </c>
      <c r="Q13" s="33" t="s">
        <v>23</v>
      </c>
      <c r="R13" s="28"/>
      <c r="S13" s="29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27</v>
      </c>
      <c r="F14" s="31">
        <v>30</v>
      </c>
      <c r="G14" s="32">
        <v>31</v>
      </c>
      <c r="H14" s="30">
        <v>0</v>
      </c>
      <c r="I14" s="31">
        <v>1</v>
      </c>
      <c r="J14" s="32">
        <v>1</v>
      </c>
      <c r="K14" s="30">
        <v>28</v>
      </c>
      <c r="L14" s="31">
        <v>30</v>
      </c>
      <c r="M14" s="32">
        <v>31</v>
      </c>
      <c r="N14" s="30">
        <v>1</v>
      </c>
      <c r="O14" s="31">
        <v>1</v>
      </c>
      <c r="P14" s="32">
        <v>1</v>
      </c>
      <c r="Q14" s="33" t="s">
        <v>25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3.903</v>
      </c>
      <c r="F15" s="31">
        <v>4</v>
      </c>
      <c r="G15" s="32">
        <v>4</v>
      </c>
      <c r="H15" s="30">
        <v>0</v>
      </c>
      <c r="I15" s="31">
        <v>0</v>
      </c>
      <c r="J15" s="32">
        <v>0</v>
      </c>
      <c r="K15" s="30">
        <v>3.903</v>
      </c>
      <c r="L15" s="31">
        <v>4</v>
      </c>
      <c r="M15" s="32">
        <v>4</v>
      </c>
      <c r="N15" s="30">
        <v>0</v>
      </c>
      <c r="O15" s="31">
        <v>0</v>
      </c>
      <c r="P15" s="32">
        <v>0</v>
      </c>
      <c r="Q15" s="33" t="s">
        <v>27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136</v>
      </c>
      <c r="F16" s="31">
        <v>136</v>
      </c>
      <c r="G16" s="32">
        <v>136</v>
      </c>
      <c r="H16" s="30">
        <v>0</v>
      </c>
      <c r="I16" s="31">
        <v>0</v>
      </c>
      <c r="J16" s="32">
        <v>0</v>
      </c>
      <c r="K16" s="30">
        <v>168</v>
      </c>
      <c r="L16" s="31">
        <v>168</v>
      </c>
      <c r="M16" s="32">
        <v>168</v>
      </c>
      <c r="N16" s="30">
        <v>32</v>
      </c>
      <c r="O16" s="31">
        <v>32</v>
      </c>
      <c r="P16" s="32">
        <v>32</v>
      </c>
      <c r="Q16" s="33" t="s">
        <v>29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78.71</v>
      </c>
      <c r="F17" s="31">
        <v>78.71</v>
      </c>
      <c r="G17" s="32">
        <v>78.71</v>
      </c>
      <c r="H17" s="30">
        <v>0</v>
      </c>
      <c r="I17" s="31">
        <v>0</v>
      </c>
      <c r="J17" s="32">
        <v>0</v>
      </c>
      <c r="K17" s="30">
        <v>80.77</v>
      </c>
      <c r="L17" s="31">
        <v>80.77</v>
      </c>
      <c r="M17" s="32">
        <v>80.77</v>
      </c>
      <c r="N17" s="30">
        <v>2.06</v>
      </c>
      <c r="O17" s="31">
        <v>2.06</v>
      </c>
      <c r="P17" s="32">
        <v>2.06</v>
      </c>
      <c r="Q17" s="33" t="s">
        <v>31</v>
      </c>
      <c r="R17" s="28"/>
      <c r="S17" s="29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28.01</v>
      </c>
      <c r="F18" s="31">
        <v>28</v>
      </c>
      <c r="G18" s="32">
        <v>30</v>
      </c>
      <c r="H18" s="30">
        <v>48</v>
      </c>
      <c r="I18" s="31">
        <v>52</v>
      </c>
      <c r="J18" s="32">
        <v>54</v>
      </c>
      <c r="K18" s="30">
        <v>24.02</v>
      </c>
      <c r="L18" s="31">
        <v>24</v>
      </c>
      <c r="M18" s="32">
        <v>26</v>
      </c>
      <c r="N18" s="30">
        <v>44.01</v>
      </c>
      <c r="O18" s="31">
        <v>48</v>
      </c>
      <c r="P18" s="32">
        <v>50</v>
      </c>
      <c r="Q18" s="33" t="s">
        <v>33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67.53</v>
      </c>
      <c r="F19" s="31">
        <v>70</v>
      </c>
      <c r="G19" s="32">
        <v>70</v>
      </c>
      <c r="H19" s="30">
        <v>89.5</v>
      </c>
      <c r="I19" s="31">
        <v>90</v>
      </c>
      <c r="J19" s="32">
        <v>90</v>
      </c>
      <c r="K19" s="30">
        <v>42.34</v>
      </c>
      <c r="L19" s="31">
        <v>40</v>
      </c>
      <c r="M19" s="32">
        <v>40</v>
      </c>
      <c r="N19" s="30">
        <v>64.31</v>
      </c>
      <c r="O19" s="31">
        <v>60</v>
      </c>
      <c r="P19" s="32">
        <v>60</v>
      </c>
      <c r="Q19" s="33" t="s">
        <v>35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181.5</v>
      </c>
      <c r="F20" s="31">
        <v>273</v>
      </c>
      <c r="G20" s="32">
        <v>273</v>
      </c>
      <c r="H20" s="30">
        <v>120</v>
      </c>
      <c r="I20" s="31">
        <v>120</v>
      </c>
      <c r="J20" s="32">
        <v>120</v>
      </c>
      <c r="K20" s="30">
        <v>237</v>
      </c>
      <c r="L20" s="31">
        <v>260</v>
      </c>
      <c r="M20" s="32">
        <v>260</v>
      </c>
      <c r="N20" s="30">
        <v>175.5</v>
      </c>
      <c r="O20" s="31">
        <v>107</v>
      </c>
      <c r="P20" s="32">
        <v>107</v>
      </c>
      <c r="Q20" s="33" t="s">
        <v>37</v>
      </c>
      <c r="R20" s="28"/>
      <c r="S20" s="29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251.58</v>
      </c>
      <c r="F21" s="31">
        <v>251.58</v>
      </c>
      <c r="G21" s="32">
        <v>251.58</v>
      </c>
      <c r="H21" s="30">
        <v>0</v>
      </c>
      <c r="I21" s="31">
        <v>0</v>
      </c>
      <c r="J21" s="32">
        <v>0</v>
      </c>
      <c r="K21" s="30">
        <v>313</v>
      </c>
      <c r="L21" s="31">
        <v>313</v>
      </c>
      <c r="M21" s="32">
        <v>313</v>
      </c>
      <c r="N21" s="30">
        <v>61.42</v>
      </c>
      <c r="O21" s="31">
        <v>61.42</v>
      </c>
      <c r="P21" s="32">
        <v>61.42</v>
      </c>
      <c r="Q21" s="33" t="s">
        <v>39</v>
      </c>
      <c r="R21" s="28"/>
      <c r="S21" s="29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3</v>
      </c>
      <c r="AM21">
        <v>5</v>
      </c>
      <c r="AN21">
        <v>5</v>
      </c>
      <c r="AO21">
        <v>3</v>
      </c>
    </row>
    <row r="22" spans="2:41" ht="12.75">
      <c r="B22" s="27" t="s">
        <v>40</v>
      </c>
      <c r="C22" s="28"/>
      <c r="D22" s="29"/>
      <c r="E22" s="30">
        <v>41.066275000000005</v>
      </c>
      <c r="F22" s="31">
        <v>41.066275000000005</v>
      </c>
      <c r="G22" s="32">
        <v>41.066275000000005</v>
      </c>
      <c r="H22" s="30">
        <v>8.066275000000001</v>
      </c>
      <c r="I22" s="31">
        <v>8.066275000000001</v>
      </c>
      <c r="J22" s="32">
        <v>8.066275000000001</v>
      </c>
      <c r="K22" s="30">
        <v>38</v>
      </c>
      <c r="L22" s="31">
        <v>38</v>
      </c>
      <c r="M22" s="32">
        <v>38</v>
      </c>
      <c r="N22" s="30">
        <v>5</v>
      </c>
      <c r="O22" s="31">
        <v>5</v>
      </c>
      <c r="P22" s="32">
        <v>5</v>
      </c>
      <c r="Q22" s="33" t="s">
        <v>41</v>
      </c>
      <c r="R22" s="28"/>
      <c r="S22" s="29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42.8</v>
      </c>
      <c r="F23" s="31">
        <v>42.8</v>
      </c>
      <c r="G23" s="32">
        <v>42.8</v>
      </c>
      <c r="H23" s="30">
        <v>52.8</v>
      </c>
      <c r="I23" s="31">
        <v>52.8</v>
      </c>
      <c r="J23" s="32">
        <v>52.8</v>
      </c>
      <c r="K23" s="30">
        <v>56</v>
      </c>
      <c r="L23" s="31">
        <v>56</v>
      </c>
      <c r="M23" s="32">
        <v>56</v>
      </c>
      <c r="N23" s="30">
        <v>66</v>
      </c>
      <c r="O23" s="31">
        <v>66</v>
      </c>
      <c r="P23" s="32">
        <v>66</v>
      </c>
      <c r="Q23" s="33" t="s">
        <v>43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-32.48</v>
      </c>
      <c r="F24" s="31">
        <v>-32.48</v>
      </c>
      <c r="G24" s="32">
        <v>-32.48</v>
      </c>
      <c r="H24" s="30">
        <v>50.54</v>
      </c>
      <c r="I24" s="31">
        <v>50.54</v>
      </c>
      <c r="J24" s="32">
        <v>50.54</v>
      </c>
      <c r="K24" s="30">
        <v>15.92</v>
      </c>
      <c r="L24" s="31">
        <v>15.92</v>
      </c>
      <c r="M24" s="32">
        <v>15.92</v>
      </c>
      <c r="N24" s="30">
        <v>98.94</v>
      </c>
      <c r="O24" s="31">
        <v>98.94</v>
      </c>
      <c r="P24" s="32">
        <v>98.94</v>
      </c>
      <c r="Q24" s="33" t="s">
        <v>45</v>
      </c>
      <c r="R24" s="28"/>
      <c r="S24" s="29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246.71</v>
      </c>
      <c r="F25" s="31">
        <v>245</v>
      </c>
      <c r="G25" s="32">
        <v>245</v>
      </c>
      <c r="H25" s="30">
        <v>56</v>
      </c>
      <c r="I25" s="31">
        <v>55</v>
      </c>
      <c r="J25" s="32">
        <v>60</v>
      </c>
      <c r="K25" s="30">
        <v>230.24</v>
      </c>
      <c r="L25" s="31">
        <v>230</v>
      </c>
      <c r="M25" s="32">
        <v>220</v>
      </c>
      <c r="N25" s="30">
        <v>39.53</v>
      </c>
      <c r="O25" s="31">
        <v>40</v>
      </c>
      <c r="P25" s="32">
        <v>35</v>
      </c>
      <c r="Q25" s="33" t="s">
        <v>47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19.35</v>
      </c>
      <c r="F26" s="31">
        <v>19</v>
      </c>
      <c r="G26" s="32">
        <v>19</v>
      </c>
      <c r="H26" s="30">
        <v>0</v>
      </c>
      <c r="I26" s="31">
        <v>0</v>
      </c>
      <c r="J26" s="32">
        <v>0</v>
      </c>
      <c r="K26" s="30">
        <v>21.25</v>
      </c>
      <c r="L26" s="31">
        <v>21</v>
      </c>
      <c r="M26" s="32">
        <v>21</v>
      </c>
      <c r="N26" s="30">
        <v>1.9</v>
      </c>
      <c r="O26" s="31">
        <v>2</v>
      </c>
      <c r="P26" s="32">
        <v>2</v>
      </c>
      <c r="Q26" s="33" t="s">
        <v>49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51.8</v>
      </c>
      <c r="F27" s="31">
        <v>57</v>
      </c>
      <c r="G27" s="32">
        <v>62</v>
      </c>
      <c r="H27" s="30">
        <v>56</v>
      </c>
      <c r="I27" s="31">
        <v>54</v>
      </c>
      <c r="J27" s="32">
        <v>58</v>
      </c>
      <c r="K27" s="30">
        <v>26.8</v>
      </c>
      <c r="L27" s="31">
        <v>33</v>
      </c>
      <c r="M27" s="32">
        <v>36</v>
      </c>
      <c r="N27" s="30">
        <v>31</v>
      </c>
      <c r="O27" s="31">
        <v>30</v>
      </c>
      <c r="P27" s="32">
        <v>32</v>
      </c>
      <c r="Q27" s="33" t="s">
        <v>51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3.69</v>
      </c>
      <c r="F28" s="31">
        <v>3.69</v>
      </c>
      <c r="G28" s="32">
        <v>3.69</v>
      </c>
      <c r="H28" s="30">
        <v>0</v>
      </c>
      <c r="I28" s="31">
        <v>0</v>
      </c>
      <c r="J28" s="32">
        <v>0</v>
      </c>
      <c r="K28" s="30">
        <v>3.73</v>
      </c>
      <c r="L28" s="31">
        <v>3.73</v>
      </c>
      <c r="M28" s="32">
        <v>3.73</v>
      </c>
      <c r="N28" s="30">
        <v>0.04</v>
      </c>
      <c r="O28" s="31">
        <v>0.04</v>
      </c>
      <c r="P28" s="32">
        <v>0.04</v>
      </c>
      <c r="Q28" s="33" t="s">
        <v>53</v>
      </c>
      <c r="R28" s="28"/>
      <c r="S28" s="29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3</v>
      </c>
      <c r="AJ28">
        <v>5</v>
      </c>
      <c r="AK28">
        <v>5</v>
      </c>
      <c r="AL28">
        <v>3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82</v>
      </c>
      <c r="F29" s="31">
        <v>80</v>
      </c>
      <c r="G29" s="32">
        <v>80</v>
      </c>
      <c r="H29" s="30">
        <v>0</v>
      </c>
      <c r="I29" s="31">
        <v>0</v>
      </c>
      <c r="J29" s="32">
        <v>0</v>
      </c>
      <c r="K29" s="30">
        <v>150</v>
      </c>
      <c r="L29" s="31">
        <v>150</v>
      </c>
      <c r="M29" s="32">
        <v>150</v>
      </c>
      <c r="N29" s="30">
        <v>68</v>
      </c>
      <c r="O29" s="31">
        <v>70</v>
      </c>
      <c r="P29" s="32">
        <v>70</v>
      </c>
      <c r="Q29" s="33" t="s">
        <v>55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82</v>
      </c>
      <c r="F30" s="31">
        <v>89</v>
      </c>
      <c r="G30" s="32">
        <v>90</v>
      </c>
      <c r="H30" s="30">
        <v>45</v>
      </c>
      <c r="I30" s="31">
        <v>56</v>
      </c>
      <c r="J30" s="32">
        <v>60</v>
      </c>
      <c r="K30" s="30">
        <v>57</v>
      </c>
      <c r="L30" s="31">
        <v>55</v>
      </c>
      <c r="M30" s="32">
        <v>55</v>
      </c>
      <c r="N30" s="30">
        <v>20</v>
      </c>
      <c r="O30" s="31">
        <v>22</v>
      </c>
      <c r="P30" s="32">
        <v>25</v>
      </c>
      <c r="Q30" s="33" t="s">
        <v>57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244</v>
      </c>
      <c r="F31" s="31">
        <v>240</v>
      </c>
      <c r="G31" s="32">
        <v>230</v>
      </c>
      <c r="H31" s="30">
        <v>300.1</v>
      </c>
      <c r="I31" s="31">
        <v>305</v>
      </c>
      <c r="J31" s="32">
        <v>310</v>
      </c>
      <c r="K31" s="30">
        <v>152.4</v>
      </c>
      <c r="L31" s="31">
        <v>150</v>
      </c>
      <c r="M31" s="32">
        <v>140</v>
      </c>
      <c r="N31" s="30">
        <v>208.5</v>
      </c>
      <c r="O31" s="31">
        <v>215</v>
      </c>
      <c r="P31" s="32">
        <v>220</v>
      </c>
      <c r="Q31" s="33" t="s">
        <v>59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39</v>
      </c>
      <c r="F32" s="31">
        <v>39</v>
      </c>
      <c r="G32" s="32">
        <v>39</v>
      </c>
      <c r="H32" s="30">
        <v>70</v>
      </c>
      <c r="I32" s="31">
        <v>70</v>
      </c>
      <c r="J32" s="32">
        <v>70</v>
      </c>
      <c r="K32" s="30">
        <v>39</v>
      </c>
      <c r="L32" s="31">
        <v>39</v>
      </c>
      <c r="M32" s="32">
        <v>39</v>
      </c>
      <c r="N32" s="30">
        <v>70</v>
      </c>
      <c r="O32" s="31">
        <v>70</v>
      </c>
      <c r="P32" s="32">
        <v>70</v>
      </c>
      <c r="Q32" s="33" t="s">
        <v>61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92</v>
      </c>
      <c r="F33" s="31">
        <v>100</v>
      </c>
      <c r="G33" s="32">
        <v>100</v>
      </c>
      <c r="H33" s="30">
        <v>47</v>
      </c>
      <c r="I33" s="31">
        <v>50</v>
      </c>
      <c r="J33" s="32">
        <v>50</v>
      </c>
      <c r="K33" s="30">
        <v>62</v>
      </c>
      <c r="L33" s="31">
        <v>70</v>
      </c>
      <c r="M33" s="32">
        <v>70</v>
      </c>
      <c r="N33" s="30">
        <v>17</v>
      </c>
      <c r="O33" s="31">
        <v>20</v>
      </c>
      <c r="P33" s="32">
        <v>20</v>
      </c>
      <c r="Q33" s="33" t="s">
        <v>63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60</v>
      </c>
      <c r="F34" s="31">
        <v>70</v>
      </c>
      <c r="G34" s="32">
        <v>78</v>
      </c>
      <c r="H34" s="30">
        <v>27</v>
      </c>
      <c r="I34" s="31">
        <v>25</v>
      </c>
      <c r="J34" s="32">
        <v>28</v>
      </c>
      <c r="K34" s="30">
        <v>47</v>
      </c>
      <c r="L34" s="31">
        <v>55</v>
      </c>
      <c r="M34" s="32">
        <v>60</v>
      </c>
      <c r="N34" s="30">
        <v>14</v>
      </c>
      <c r="O34" s="31">
        <v>10</v>
      </c>
      <c r="P34" s="32">
        <v>10</v>
      </c>
      <c r="Q34" s="33" t="s">
        <v>65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83</v>
      </c>
      <c r="F35" s="31">
        <v>80</v>
      </c>
      <c r="G35" s="32">
        <v>95</v>
      </c>
      <c r="H35" s="30">
        <v>48</v>
      </c>
      <c r="I35" s="31">
        <v>50</v>
      </c>
      <c r="J35" s="32">
        <v>60</v>
      </c>
      <c r="K35" s="30">
        <v>58</v>
      </c>
      <c r="L35" s="31">
        <v>60</v>
      </c>
      <c r="M35" s="32">
        <v>65</v>
      </c>
      <c r="N35" s="30">
        <v>23</v>
      </c>
      <c r="O35" s="31">
        <v>30</v>
      </c>
      <c r="P35" s="32">
        <v>30</v>
      </c>
      <c r="Q35" s="33" t="s">
        <v>67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155.88</v>
      </c>
      <c r="F36" s="31">
        <v>159</v>
      </c>
      <c r="G36" s="32">
        <v>159</v>
      </c>
      <c r="H36" s="30">
        <v>187</v>
      </c>
      <c r="I36" s="31">
        <v>187</v>
      </c>
      <c r="J36" s="32">
        <v>187</v>
      </c>
      <c r="K36" s="30">
        <v>16.89</v>
      </c>
      <c r="L36" s="31">
        <v>17</v>
      </c>
      <c r="M36" s="32">
        <v>17</v>
      </c>
      <c r="N36" s="30">
        <v>48.01</v>
      </c>
      <c r="O36" s="31">
        <v>45</v>
      </c>
      <c r="P36" s="32">
        <v>45</v>
      </c>
      <c r="Q36" s="33" t="s">
        <v>69</v>
      </c>
      <c r="R36" s="28"/>
      <c r="S36" s="29"/>
      <c r="Z36">
        <v>3</v>
      </c>
      <c r="AC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27" t="s">
        <v>70</v>
      </c>
      <c r="C37" s="28"/>
      <c r="D37" s="29"/>
      <c r="E37" s="30">
        <v>28</v>
      </c>
      <c r="F37" s="31">
        <v>28</v>
      </c>
      <c r="G37" s="32">
        <v>28</v>
      </c>
      <c r="H37" s="30">
        <v>63</v>
      </c>
      <c r="I37" s="31">
        <v>63</v>
      </c>
      <c r="J37" s="32">
        <v>63</v>
      </c>
      <c r="K37" s="30">
        <v>245</v>
      </c>
      <c r="L37" s="31">
        <v>245</v>
      </c>
      <c r="M37" s="32">
        <v>245</v>
      </c>
      <c r="N37" s="30">
        <v>280</v>
      </c>
      <c r="O37" s="31">
        <v>280</v>
      </c>
      <c r="P37" s="32">
        <v>280</v>
      </c>
      <c r="Q37" s="33" t="s">
        <v>71</v>
      </c>
      <c r="R37" s="28"/>
      <c r="S37" s="29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103</v>
      </c>
      <c r="F38" s="31">
        <v>105</v>
      </c>
      <c r="G38" s="32">
        <v>105</v>
      </c>
      <c r="H38" s="30">
        <v>54</v>
      </c>
      <c r="I38" s="31">
        <v>55</v>
      </c>
      <c r="J38" s="32">
        <v>55</v>
      </c>
      <c r="K38" s="30">
        <v>64</v>
      </c>
      <c r="L38" s="31">
        <v>65</v>
      </c>
      <c r="M38" s="32">
        <v>65</v>
      </c>
      <c r="N38" s="30">
        <v>15</v>
      </c>
      <c r="O38" s="31">
        <v>15</v>
      </c>
      <c r="P38" s="32">
        <v>15</v>
      </c>
      <c r="Q38" s="33" t="s">
        <v>73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38.9</v>
      </c>
      <c r="F39" s="31">
        <v>45</v>
      </c>
      <c r="G39" s="32">
        <v>45</v>
      </c>
      <c r="H39" s="30">
        <v>15</v>
      </c>
      <c r="I39" s="31">
        <v>15</v>
      </c>
      <c r="J39" s="32">
        <v>15</v>
      </c>
      <c r="K39" s="30">
        <v>67</v>
      </c>
      <c r="L39" s="31">
        <v>70</v>
      </c>
      <c r="M39" s="32">
        <v>70</v>
      </c>
      <c r="N39" s="30">
        <v>43.1</v>
      </c>
      <c r="O39" s="31">
        <v>40</v>
      </c>
      <c r="P39" s="32">
        <v>40</v>
      </c>
      <c r="Q39" s="33" t="s">
        <v>75</v>
      </c>
      <c r="R39" s="28"/>
      <c r="S39" s="29"/>
      <c r="Z39">
        <v>3</v>
      </c>
      <c r="AC39">
        <v>3</v>
      </c>
      <c r="AD39">
        <v>2</v>
      </c>
      <c r="AE39">
        <v>2</v>
      </c>
      <c r="AF39">
        <v>5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5</v>
      </c>
      <c r="AM39">
        <v>2</v>
      </c>
      <c r="AN39">
        <v>2</v>
      </c>
      <c r="AO39">
        <v>3</v>
      </c>
    </row>
    <row r="40" spans="2:41" ht="12.75">
      <c r="B40" s="27" t="s">
        <v>76</v>
      </c>
      <c r="C40" s="28"/>
      <c r="D40" s="29"/>
      <c r="E40" s="30">
        <v>9.03</v>
      </c>
      <c r="F40" s="31">
        <v>9.94</v>
      </c>
      <c r="G40" s="32">
        <v>9.94</v>
      </c>
      <c r="H40" s="30">
        <v>0</v>
      </c>
      <c r="I40" s="31">
        <v>0</v>
      </c>
      <c r="J40" s="32">
        <v>0</v>
      </c>
      <c r="K40" s="30">
        <v>9.09</v>
      </c>
      <c r="L40" s="31">
        <v>10</v>
      </c>
      <c r="M40" s="32">
        <v>10</v>
      </c>
      <c r="N40" s="30">
        <v>0.06</v>
      </c>
      <c r="O40" s="31">
        <v>0.06</v>
      </c>
      <c r="P40" s="32">
        <v>0.06</v>
      </c>
      <c r="Q40" s="33" t="s">
        <v>77</v>
      </c>
      <c r="R40" s="28"/>
      <c r="S40" s="29"/>
      <c r="Z40">
        <v>3</v>
      </c>
      <c r="AC40">
        <v>2</v>
      </c>
      <c r="AD40">
        <v>3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5</v>
      </c>
      <c r="AN40">
        <v>5</v>
      </c>
      <c r="AO40">
        <v>3</v>
      </c>
    </row>
    <row r="41" spans="2:41" ht="12.75">
      <c r="B41" s="27" t="s">
        <v>78</v>
      </c>
      <c r="C41" s="28"/>
      <c r="D41" s="29"/>
      <c r="E41" s="30">
        <v>204</v>
      </c>
      <c r="F41" s="31">
        <v>365</v>
      </c>
      <c r="G41" s="32">
        <v>330</v>
      </c>
      <c r="H41" s="30">
        <v>118</v>
      </c>
      <c r="I41" s="31">
        <v>200</v>
      </c>
      <c r="J41" s="32">
        <v>220</v>
      </c>
      <c r="K41" s="30">
        <v>120</v>
      </c>
      <c r="L41" s="31">
        <v>200</v>
      </c>
      <c r="M41" s="32">
        <v>150</v>
      </c>
      <c r="N41" s="30">
        <v>34</v>
      </c>
      <c r="O41" s="31">
        <v>35</v>
      </c>
      <c r="P41" s="32">
        <v>40</v>
      </c>
      <c r="Q41" s="33" t="s">
        <v>79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409.960412784</v>
      </c>
      <c r="F42" s="31">
        <v>405</v>
      </c>
      <c r="G42" s="32">
        <v>405</v>
      </c>
      <c r="H42" s="30">
        <v>0</v>
      </c>
      <c r="I42" s="31">
        <v>0</v>
      </c>
      <c r="J42" s="32">
        <v>0</v>
      </c>
      <c r="K42" s="30">
        <v>422.58504249000003</v>
      </c>
      <c r="L42" s="31">
        <v>420</v>
      </c>
      <c r="M42" s="32">
        <v>420</v>
      </c>
      <c r="N42" s="30">
        <v>12.624629706</v>
      </c>
      <c r="O42" s="31">
        <v>15</v>
      </c>
      <c r="P42" s="32">
        <v>15</v>
      </c>
      <c r="Q42" s="33" t="s">
        <v>81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2782.449687784</v>
      </c>
      <c r="F43" s="38">
        <v>3060.016275</v>
      </c>
      <c r="G43" s="39">
        <v>3040.016275</v>
      </c>
      <c r="H43" s="37">
        <v>1679.7962750000002</v>
      </c>
      <c r="I43" s="38">
        <v>1784.196275</v>
      </c>
      <c r="J43" s="39">
        <v>1837.196275</v>
      </c>
      <c r="K43" s="37">
        <v>3188.73804249</v>
      </c>
      <c r="L43" s="38">
        <v>3305.42</v>
      </c>
      <c r="M43" s="39">
        <v>3244.42</v>
      </c>
      <c r="N43" s="37">
        <v>2086.0846297059998</v>
      </c>
      <c r="O43" s="38">
        <v>2029.6</v>
      </c>
      <c r="P43" s="39">
        <v>2041.6</v>
      </c>
      <c r="Q43" s="34" t="s">
        <v>82</v>
      </c>
      <c r="R43" s="35"/>
      <c r="S43" s="36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3.2</v>
      </c>
      <c r="F44" s="24">
        <v>3.2</v>
      </c>
      <c r="G44" s="25">
        <v>3.2</v>
      </c>
      <c r="H44" s="23">
        <v>0</v>
      </c>
      <c r="I44" s="24">
        <v>0</v>
      </c>
      <c r="J44" s="25">
        <v>0</v>
      </c>
      <c r="K44" s="23">
        <v>3.2</v>
      </c>
      <c r="L44" s="24">
        <v>3.2</v>
      </c>
      <c r="M44" s="25">
        <v>3.2</v>
      </c>
      <c r="N44" s="23">
        <v>0</v>
      </c>
      <c r="O44" s="24">
        <v>0</v>
      </c>
      <c r="P44" s="25">
        <v>0</v>
      </c>
      <c r="Q44" s="26" t="s">
        <v>84</v>
      </c>
      <c r="R44" s="21"/>
      <c r="S44" s="22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85</v>
      </c>
      <c r="C45" s="28"/>
      <c r="D45" s="29"/>
      <c r="E45" s="30">
        <v>254.1</v>
      </c>
      <c r="F45" s="31">
        <v>254.1</v>
      </c>
      <c r="G45" s="32">
        <v>254.1</v>
      </c>
      <c r="H45" s="30">
        <v>287.7</v>
      </c>
      <c r="I45" s="31">
        <v>287.7</v>
      </c>
      <c r="J45" s="32">
        <v>287.7</v>
      </c>
      <c r="K45" s="30">
        <v>2.4</v>
      </c>
      <c r="L45" s="31">
        <v>2.4</v>
      </c>
      <c r="M45" s="32">
        <v>2.4</v>
      </c>
      <c r="N45" s="30">
        <v>36</v>
      </c>
      <c r="O45" s="31">
        <v>36</v>
      </c>
      <c r="P45" s="32">
        <v>36</v>
      </c>
      <c r="Q45" s="33" t="s">
        <v>86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87</v>
      </c>
      <c r="C46" s="28"/>
      <c r="D46" s="29"/>
      <c r="E46" s="30">
        <v>77.82</v>
      </c>
      <c r="F46" s="31">
        <v>77.82</v>
      </c>
      <c r="G46" s="32">
        <v>77.82</v>
      </c>
      <c r="H46" s="30">
        <v>10.38</v>
      </c>
      <c r="I46" s="31">
        <v>10.38</v>
      </c>
      <c r="J46" s="32">
        <v>10.38</v>
      </c>
      <c r="K46" s="30">
        <v>67.48</v>
      </c>
      <c r="L46" s="31">
        <v>67.48</v>
      </c>
      <c r="M46" s="32">
        <v>67.48</v>
      </c>
      <c r="N46" s="30">
        <v>0.04</v>
      </c>
      <c r="O46" s="31">
        <v>0.04</v>
      </c>
      <c r="P46" s="32">
        <v>0.04</v>
      </c>
      <c r="Q46" s="33" t="s">
        <v>88</v>
      </c>
      <c r="R46" s="28"/>
      <c r="S46" s="29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3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3</v>
      </c>
    </row>
    <row r="47" spans="2:41" ht="12.75">
      <c r="B47" s="27" t="s">
        <v>89</v>
      </c>
      <c r="C47" s="28"/>
      <c r="D47" s="29"/>
      <c r="E47" s="30">
        <v>616</v>
      </c>
      <c r="F47" s="31">
        <v>605</v>
      </c>
      <c r="G47" s="32">
        <v>595</v>
      </c>
      <c r="H47" s="30">
        <v>804</v>
      </c>
      <c r="I47" s="31">
        <v>810</v>
      </c>
      <c r="J47" s="32">
        <v>810</v>
      </c>
      <c r="K47" s="30">
        <v>63</v>
      </c>
      <c r="L47" s="31">
        <v>65</v>
      </c>
      <c r="M47" s="32">
        <v>65</v>
      </c>
      <c r="N47" s="30">
        <v>251</v>
      </c>
      <c r="O47" s="31">
        <v>270</v>
      </c>
      <c r="P47" s="32">
        <v>280</v>
      </c>
      <c r="Q47" s="33" t="s">
        <v>90</v>
      </c>
      <c r="R47" s="28"/>
      <c r="S47" s="29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174.44</v>
      </c>
      <c r="F48" s="31">
        <v>174.44</v>
      </c>
      <c r="G48" s="32">
        <v>174.44</v>
      </c>
      <c r="H48" s="30">
        <v>119</v>
      </c>
      <c r="I48" s="31">
        <v>119</v>
      </c>
      <c r="J48" s="32">
        <v>119</v>
      </c>
      <c r="K48" s="30">
        <v>65.9</v>
      </c>
      <c r="L48" s="31">
        <v>65.9</v>
      </c>
      <c r="M48" s="32">
        <v>65.9</v>
      </c>
      <c r="N48" s="30">
        <v>10.46</v>
      </c>
      <c r="O48" s="31">
        <v>10.46</v>
      </c>
      <c r="P48" s="32">
        <v>10.46</v>
      </c>
      <c r="Q48" s="33" t="s">
        <v>92</v>
      </c>
      <c r="R48" s="28"/>
      <c r="S48" s="29"/>
      <c r="Z48">
        <v>3</v>
      </c>
      <c r="AC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3</v>
      </c>
      <c r="AJ48">
        <v>5</v>
      </c>
      <c r="AK48">
        <v>5</v>
      </c>
      <c r="AL48">
        <v>3</v>
      </c>
      <c r="AM48">
        <v>5</v>
      </c>
      <c r="AN48">
        <v>5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1125.56</v>
      </c>
      <c r="F49" s="38">
        <v>1114.56</v>
      </c>
      <c r="G49" s="39">
        <v>1104.56</v>
      </c>
      <c r="H49" s="37">
        <v>1221.08</v>
      </c>
      <c r="I49" s="38">
        <v>1227.08</v>
      </c>
      <c r="J49" s="39">
        <v>1227.08</v>
      </c>
      <c r="K49" s="37">
        <v>201.98</v>
      </c>
      <c r="L49" s="38">
        <v>203.98</v>
      </c>
      <c r="M49" s="39">
        <v>203.98</v>
      </c>
      <c r="N49" s="37">
        <v>297.5</v>
      </c>
      <c r="O49" s="38">
        <v>316.5</v>
      </c>
      <c r="P49" s="39">
        <v>326.5</v>
      </c>
      <c r="Q49" s="34" t="s">
        <v>94</v>
      </c>
      <c r="R49" s="35"/>
      <c r="S49" s="36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5</v>
      </c>
      <c r="F50" s="24">
        <v>10</v>
      </c>
      <c r="G50" s="25">
        <v>20</v>
      </c>
      <c r="H50" s="23">
        <v>145</v>
      </c>
      <c r="I50" s="24">
        <v>140</v>
      </c>
      <c r="J50" s="25">
        <v>140</v>
      </c>
      <c r="K50" s="23">
        <v>256</v>
      </c>
      <c r="L50" s="24">
        <v>280</v>
      </c>
      <c r="M50" s="25">
        <v>280</v>
      </c>
      <c r="N50" s="23">
        <v>396</v>
      </c>
      <c r="O50" s="24">
        <v>410</v>
      </c>
      <c r="P50" s="25">
        <v>400</v>
      </c>
      <c r="Q50" s="58" t="s">
        <v>105</v>
      </c>
      <c r="R50" s="21"/>
      <c r="S50" s="22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2222.65</v>
      </c>
      <c r="F51" s="45">
        <v>2437</v>
      </c>
      <c r="G51" s="46">
        <v>2545</v>
      </c>
      <c r="H51" s="44">
        <v>1211.32</v>
      </c>
      <c r="I51" s="45">
        <v>1280</v>
      </c>
      <c r="J51" s="46">
        <v>1295</v>
      </c>
      <c r="K51" s="44">
        <v>1307.79</v>
      </c>
      <c r="L51" s="45">
        <v>1450</v>
      </c>
      <c r="M51" s="46">
        <v>1545</v>
      </c>
      <c r="N51" s="44">
        <v>296.46</v>
      </c>
      <c r="O51" s="45">
        <v>293</v>
      </c>
      <c r="P51" s="46">
        <v>295</v>
      </c>
      <c r="Q51" s="53" t="s">
        <v>108</v>
      </c>
      <c r="R51" s="42"/>
      <c r="S51" s="43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2227.65</v>
      </c>
      <c r="F52" s="38">
        <v>2447</v>
      </c>
      <c r="G52" s="39">
        <v>2565</v>
      </c>
      <c r="H52" s="37">
        <v>1356.32</v>
      </c>
      <c r="I52" s="38">
        <v>1420</v>
      </c>
      <c r="J52" s="39">
        <v>1435</v>
      </c>
      <c r="K52" s="37">
        <v>1563.79</v>
      </c>
      <c r="L52" s="38">
        <v>1730</v>
      </c>
      <c r="M52" s="39">
        <v>1825</v>
      </c>
      <c r="N52" s="37">
        <v>692.46</v>
      </c>
      <c r="O52" s="38">
        <v>703</v>
      </c>
      <c r="P52" s="39">
        <v>695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137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3.7</v>
      </c>
      <c r="F9" s="24">
        <v>4</v>
      </c>
      <c r="G9" s="25">
        <v>5</v>
      </c>
      <c r="H9" s="23">
        <v>0</v>
      </c>
      <c r="I9" s="24">
        <v>0</v>
      </c>
      <c r="J9" s="25">
        <v>0</v>
      </c>
      <c r="K9" s="23">
        <v>3.7</v>
      </c>
      <c r="L9" s="24">
        <v>4</v>
      </c>
      <c r="M9" s="25">
        <v>5</v>
      </c>
      <c r="N9" s="23">
        <v>0</v>
      </c>
      <c r="O9" s="24">
        <v>0</v>
      </c>
      <c r="P9" s="25">
        <v>0</v>
      </c>
      <c r="Q9" s="26" t="s">
        <v>15</v>
      </c>
      <c r="R9" s="21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401</v>
      </c>
      <c r="F10" s="31">
        <v>401</v>
      </c>
      <c r="G10" s="32">
        <v>401</v>
      </c>
      <c r="H10" s="30">
        <v>550</v>
      </c>
      <c r="I10" s="31">
        <v>550</v>
      </c>
      <c r="J10" s="32">
        <v>550</v>
      </c>
      <c r="K10" s="30">
        <v>56</v>
      </c>
      <c r="L10" s="31">
        <v>56</v>
      </c>
      <c r="M10" s="32">
        <v>56</v>
      </c>
      <c r="N10" s="30">
        <v>205</v>
      </c>
      <c r="O10" s="31">
        <v>205</v>
      </c>
      <c r="P10" s="32">
        <v>205</v>
      </c>
      <c r="Q10" s="33" t="s">
        <v>17</v>
      </c>
      <c r="R10" s="28"/>
      <c r="S10" s="57"/>
      <c r="Z10">
        <v>3</v>
      </c>
      <c r="AC10">
        <v>3</v>
      </c>
      <c r="AD10">
        <v>2</v>
      </c>
      <c r="AE10">
        <v>2</v>
      </c>
      <c r="AF10">
        <v>3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300</v>
      </c>
      <c r="F11" s="31">
        <v>315</v>
      </c>
      <c r="G11" s="32">
        <v>325</v>
      </c>
      <c r="H11" s="30">
        <v>255</v>
      </c>
      <c r="I11" s="31">
        <v>265</v>
      </c>
      <c r="J11" s="32">
        <v>275</v>
      </c>
      <c r="K11" s="30">
        <v>570</v>
      </c>
      <c r="L11" s="31">
        <v>550</v>
      </c>
      <c r="M11" s="32">
        <v>560</v>
      </c>
      <c r="N11" s="30">
        <v>525</v>
      </c>
      <c r="O11" s="31">
        <v>500</v>
      </c>
      <c r="P11" s="32">
        <v>510</v>
      </c>
      <c r="Q11" s="33" t="s">
        <v>19</v>
      </c>
      <c r="R11" s="28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-0.13</v>
      </c>
      <c r="F12" s="31">
        <v>-0.13</v>
      </c>
      <c r="G12" s="32">
        <v>-0.13</v>
      </c>
      <c r="H12" s="30">
        <v>0</v>
      </c>
      <c r="I12" s="31">
        <v>0</v>
      </c>
      <c r="J12" s="32">
        <v>0</v>
      </c>
      <c r="K12" s="30">
        <v>0.17</v>
      </c>
      <c r="L12" s="31">
        <v>0.17</v>
      </c>
      <c r="M12" s="32">
        <v>0.17</v>
      </c>
      <c r="N12" s="30">
        <v>0.3</v>
      </c>
      <c r="O12" s="31">
        <v>0.3</v>
      </c>
      <c r="P12" s="32">
        <v>0.3</v>
      </c>
      <c r="Q12" s="33" t="s">
        <v>21</v>
      </c>
      <c r="R12" s="28"/>
      <c r="S12" s="5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118.87</v>
      </c>
      <c r="F13" s="31">
        <v>118.87</v>
      </c>
      <c r="G13" s="32">
        <v>118.87</v>
      </c>
      <c r="H13" s="30">
        <v>93.99</v>
      </c>
      <c r="I13" s="31">
        <v>93.99</v>
      </c>
      <c r="J13" s="32">
        <v>93.99</v>
      </c>
      <c r="K13" s="30">
        <v>25</v>
      </c>
      <c r="L13" s="31">
        <v>25</v>
      </c>
      <c r="M13" s="32">
        <v>25</v>
      </c>
      <c r="N13" s="30">
        <v>0.12</v>
      </c>
      <c r="O13" s="31">
        <v>0.12</v>
      </c>
      <c r="P13" s="32">
        <v>0.12</v>
      </c>
      <c r="Q13" s="33" t="s">
        <v>23</v>
      </c>
      <c r="R13" s="28"/>
      <c r="S13" s="57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18</v>
      </c>
      <c r="F14" s="31">
        <v>19</v>
      </c>
      <c r="G14" s="32">
        <v>21</v>
      </c>
      <c r="H14" s="30">
        <v>0</v>
      </c>
      <c r="I14" s="31">
        <v>0</v>
      </c>
      <c r="J14" s="32">
        <v>1</v>
      </c>
      <c r="K14" s="30">
        <v>19</v>
      </c>
      <c r="L14" s="31">
        <v>20</v>
      </c>
      <c r="M14" s="32">
        <v>21</v>
      </c>
      <c r="N14" s="30">
        <v>1</v>
      </c>
      <c r="O14" s="31">
        <v>1</v>
      </c>
      <c r="P14" s="32">
        <v>1</v>
      </c>
      <c r="Q14" s="33" t="s">
        <v>25</v>
      </c>
      <c r="R14" s="28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17.978</v>
      </c>
      <c r="F15" s="31">
        <v>18</v>
      </c>
      <c r="G15" s="32">
        <v>18</v>
      </c>
      <c r="H15" s="30">
        <v>0</v>
      </c>
      <c r="I15" s="31">
        <v>0</v>
      </c>
      <c r="J15" s="32">
        <v>0</v>
      </c>
      <c r="K15" s="30">
        <v>17.981</v>
      </c>
      <c r="L15" s="31">
        <v>18</v>
      </c>
      <c r="M15" s="32">
        <v>18</v>
      </c>
      <c r="N15" s="30">
        <v>0.003</v>
      </c>
      <c r="O15" s="31">
        <v>0</v>
      </c>
      <c r="P15" s="32">
        <v>0</v>
      </c>
      <c r="Q15" s="33" t="s">
        <v>27</v>
      </c>
      <c r="R15" s="28"/>
      <c r="S15" s="5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74</v>
      </c>
      <c r="F16" s="31">
        <v>74</v>
      </c>
      <c r="G16" s="32">
        <v>74</v>
      </c>
      <c r="H16" s="30">
        <v>90</v>
      </c>
      <c r="I16" s="31">
        <v>90</v>
      </c>
      <c r="J16" s="32">
        <v>91</v>
      </c>
      <c r="K16" s="30">
        <v>33</v>
      </c>
      <c r="L16" s="31">
        <v>33</v>
      </c>
      <c r="M16" s="32">
        <v>33</v>
      </c>
      <c r="N16" s="30">
        <v>49</v>
      </c>
      <c r="O16" s="31">
        <v>49</v>
      </c>
      <c r="P16" s="32">
        <v>50</v>
      </c>
      <c r="Q16" s="33" t="s">
        <v>29</v>
      </c>
      <c r="R16" s="28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116.39</v>
      </c>
      <c r="F17" s="31">
        <v>116.39</v>
      </c>
      <c r="G17" s="32">
        <v>116.39</v>
      </c>
      <c r="H17" s="30">
        <v>0</v>
      </c>
      <c r="I17" s="31">
        <v>0</v>
      </c>
      <c r="J17" s="32">
        <v>0</v>
      </c>
      <c r="K17" s="30">
        <v>122.78</v>
      </c>
      <c r="L17" s="31">
        <v>122.78</v>
      </c>
      <c r="M17" s="32">
        <v>122.78</v>
      </c>
      <c r="N17" s="30">
        <v>6.39</v>
      </c>
      <c r="O17" s="31">
        <v>6.39</v>
      </c>
      <c r="P17" s="32">
        <v>6.39</v>
      </c>
      <c r="Q17" s="33" t="s">
        <v>31</v>
      </c>
      <c r="R17" s="28"/>
      <c r="S17" s="57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7.54</v>
      </c>
      <c r="F18" s="31">
        <v>9</v>
      </c>
      <c r="G18" s="32">
        <v>9</v>
      </c>
      <c r="H18" s="30">
        <v>0</v>
      </c>
      <c r="I18" s="31">
        <v>0</v>
      </c>
      <c r="J18" s="32">
        <v>0</v>
      </c>
      <c r="K18" s="30">
        <v>9</v>
      </c>
      <c r="L18" s="31">
        <v>10</v>
      </c>
      <c r="M18" s="32">
        <v>10</v>
      </c>
      <c r="N18" s="30">
        <v>1.46</v>
      </c>
      <c r="O18" s="31">
        <v>1</v>
      </c>
      <c r="P18" s="32">
        <v>1</v>
      </c>
      <c r="Q18" s="33" t="s">
        <v>33</v>
      </c>
      <c r="R18" s="28"/>
      <c r="S18" s="5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50.06</v>
      </c>
      <c r="F19" s="31">
        <v>47</v>
      </c>
      <c r="G19" s="32">
        <v>47</v>
      </c>
      <c r="H19" s="30">
        <v>0</v>
      </c>
      <c r="I19" s="31">
        <v>0</v>
      </c>
      <c r="J19" s="32">
        <v>0</v>
      </c>
      <c r="K19" s="30">
        <v>52.77</v>
      </c>
      <c r="L19" s="31">
        <v>50</v>
      </c>
      <c r="M19" s="32">
        <v>50</v>
      </c>
      <c r="N19" s="30">
        <v>2.71</v>
      </c>
      <c r="O19" s="31">
        <v>3</v>
      </c>
      <c r="P19" s="32">
        <v>3</v>
      </c>
      <c r="Q19" s="33" t="s">
        <v>35</v>
      </c>
      <c r="R19" s="28"/>
      <c r="S19" s="5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468.96</v>
      </c>
      <c r="F20" s="31">
        <v>422</v>
      </c>
      <c r="G20" s="32">
        <v>422</v>
      </c>
      <c r="H20" s="30">
        <v>1100</v>
      </c>
      <c r="I20" s="31">
        <v>1300</v>
      </c>
      <c r="J20" s="32">
        <v>1300</v>
      </c>
      <c r="K20" s="30">
        <v>275</v>
      </c>
      <c r="L20" s="31">
        <v>246</v>
      </c>
      <c r="M20" s="32">
        <v>246</v>
      </c>
      <c r="N20" s="30">
        <v>906.04</v>
      </c>
      <c r="O20" s="31">
        <v>1124</v>
      </c>
      <c r="P20" s="32">
        <v>1124</v>
      </c>
      <c r="Q20" s="33" t="s">
        <v>37</v>
      </c>
      <c r="R20" s="28"/>
      <c r="S20" s="57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1112.42</v>
      </c>
      <c r="F21" s="31">
        <v>1112.42</v>
      </c>
      <c r="G21" s="32">
        <v>1112.42</v>
      </c>
      <c r="H21" s="30">
        <v>3633</v>
      </c>
      <c r="I21" s="31">
        <v>3633</v>
      </c>
      <c r="J21" s="32">
        <v>3633</v>
      </c>
      <c r="K21" s="30">
        <v>489</v>
      </c>
      <c r="L21" s="31">
        <v>489</v>
      </c>
      <c r="M21" s="32">
        <v>489</v>
      </c>
      <c r="N21" s="30">
        <v>3009.58</v>
      </c>
      <c r="O21" s="31">
        <v>3009.58</v>
      </c>
      <c r="P21" s="32">
        <v>3009.58</v>
      </c>
      <c r="Q21" s="33" t="s">
        <v>39</v>
      </c>
      <c r="R21" s="28"/>
      <c r="S21" s="57"/>
      <c r="Z21">
        <v>3</v>
      </c>
      <c r="AC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3</v>
      </c>
      <c r="AM21">
        <v>5</v>
      </c>
      <c r="AN21">
        <v>5</v>
      </c>
      <c r="AO21">
        <v>3</v>
      </c>
    </row>
    <row r="22" spans="2:41" ht="12.75">
      <c r="B22" s="27" t="s">
        <v>40</v>
      </c>
      <c r="C22" s="28"/>
      <c r="D22" s="29"/>
      <c r="E22" s="30">
        <v>175</v>
      </c>
      <c r="F22" s="31">
        <v>175</v>
      </c>
      <c r="G22" s="32">
        <v>175</v>
      </c>
      <c r="H22" s="30">
        <v>0</v>
      </c>
      <c r="I22" s="31">
        <v>0</v>
      </c>
      <c r="J22" s="32">
        <v>0</v>
      </c>
      <c r="K22" s="30">
        <v>190</v>
      </c>
      <c r="L22" s="31">
        <v>190</v>
      </c>
      <c r="M22" s="32">
        <v>190</v>
      </c>
      <c r="N22" s="30">
        <v>15</v>
      </c>
      <c r="O22" s="31">
        <v>15</v>
      </c>
      <c r="P22" s="32">
        <v>15</v>
      </c>
      <c r="Q22" s="33" t="s">
        <v>41</v>
      </c>
      <c r="R22" s="28"/>
      <c r="S22" s="57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50</v>
      </c>
      <c r="F23" s="31">
        <v>50</v>
      </c>
      <c r="G23" s="32">
        <v>50</v>
      </c>
      <c r="H23" s="30">
        <v>0</v>
      </c>
      <c r="I23" s="31">
        <v>0</v>
      </c>
      <c r="J23" s="32">
        <v>0</v>
      </c>
      <c r="K23" s="30">
        <v>58</v>
      </c>
      <c r="L23" s="31">
        <v>58</v>
      </c>
      <c r="M23" s="32">
        <v>58</v>
      </c>
      <c r="N23" s="30">
        <v>8</v>
      </c>
      <c r="O23" s="31">
        <v>8</v>
      </c>
      <c r="P23" s="32">
        <v>8</v>
      </c>
      <c r="Q23" s="33" t="s">
        <v>43</v>
      </c>
      <c r="R23" s="28"/>
      <c r="S23" s="57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141.2</v>
      </c>
      <c r="F24" s="31">
        <v>141.2</v>
      </c>
      <c r="G24" s="32">
        <v>141.2</v>
      </c>
      <c r="H24" s="30">
        <v>371.45</v>
      </c>
      <c r="I24" s="31">
        <v>371.45</v>
      </c>
      <c r="J24" s="32">
        <v>371.45</v>
      </c>
      <c r="K24" s="30">
        <v>34.65</v>
      </c>
      <c r="L24" s="31">
        <v>34.65</v>
      </c>
      <c r="M24" s="32">
        <v>34.65</v>
      </c>
      <c r="N24" s="30">
        <v>264.9</v>
      </c>
      <c r="O24" s="31">
        <v>264.9</v>
      </c>
      <c r="P24" s="32">
        <v>264.9</v>
      </c>
      <c r="Q24" s="33" t="s">
        <v>45</v>
      </c>
      <c r="R24" s="28"/>
      <c r="S24" s="57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919.95</v>
      </c>
      <c r="F25" s="31">
        <v>900</v>
      </c>
      <c r="G25" s="32">
        <v>925</v>
      </c>
      <c r="H25" s="30">
        <v>1000</v>
      </c>
      <c r="I25" s="31">
        <v>1000</v>
      </c>
      <c r="J25" s="32">
        <v>1050</v>
      </c>
      <c r="K25" s="30">
        <v>326.14</v>
      </c>
      <c r="L25" s="31">
        <v>310</v>
      </c>
      <c r="M25" s="32">
        <v>290</v>
      </c>
      <c r="N25" s="30">
        <v>406.19</v>
      </c>
      <c r="O25" s="31">
        <v>410</v>
      </c>
      <c r="P25" s="32">
        <v>415</v>
      </c>
      <c r="Q25" s="33" t="s">
        <v>47</v>
      </c>
      <c r="R25" s="28"/>
      <c r="S25" s="5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4.2</v>
      </c>
      <c r="F26" s="31">
        <v>5</v>
      </c>
      <c r="G26" s="32">
        <v>5</v>
      </c>
      <c r="H26" s="30">
        <v>0</v>
      </c>
      <c r="I26" s="31">
        <v>0</v>
      </c>
      <c r="J26" s="32">
        <v>0</v>
      </c>
      <c r="K26" s="30">
        <v>4.51</v>
      </c>
      <c r="L26" s="31">
        <v>5</v>
      </c>
      <c r="M26" s="32">
        <v>5</v>
      </c>
      <c r="N26" s="30">
        <v>0.31</v>
      </c>
      <c r="O26" s="31">
        <v>0</v>
      </c>
      <c r="P26" s="32">
        <v>0</v>
      </c>
      <c r="Q26" s="33" t="s">
        <v>49</v>
      </c>
      <c r="R26" s="28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26.2</v>
      </c>
      <c r="F27" s="31">
        <v>31</v>
      </c>
      <c r="G27" s="32">
        <v>35</v>
      </c>
      <c r="H27" s="30">
        <v>0</v>
      </c>
      <c r="I27" s="31">
        <v>0</v>
      </c>
      <c r="J27" s="32">
        <v>0</v>
      </c>
      <c r="K27" s="30">
        <v>28.8</v>
      </c>
      <c r="L27" s="31">
        <v>35</v>
      </c>
      <c r="M27" s="32">
        <v>40</v>
      </c>
      <c r="N27" s="30">
        <v>2.6</v>
      </c>
      <c r="O27" s="31">
        <v>4</v>
      </c>
      <c r="P27" s="32">
        <v>5</v>
      </c>
      <c r="Q27" s="33" t="s">
        <v>51</v>
      </c>
      <c r="R27" s="28"/>
      <c r="S27" s="5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252.29</v>
      </c>
      <c r="F28" s="31">
        <v>252.29</v>
      </c>
      <c r="G28" s="32">
        <v>252.29</v>
      </c>
      <c r="H28" s="30">
        <v>250</v>
      </c>
      <c r="I28" s="31">
        <v>250</v>
      </c>
      <c r="J28" s="32">
        <v>250</v>
      </c>
      <c r="K28" s="30">
        <v>3.71</v>
      </c>
      <c r="L28" s="31">
        <v>3.71</v>
      </c>
      <c r="M28" s="32">
        <v>3.71</v>
      </c>
      <c r="N28" s="30">
        <v>1.42</v>
      </c>
      <c r="O28" s="31">
        <v>1.42</v>
      </c>
      <c r="P28" s="32">
        <v>1.42</v>
      </c>
      <c r="Q28" s="33" t="s">
        <v>53</v>
      </c>
      <c r="R28" s="28"/>
      <c r="S28" s="57"/>
      <c r="Z28">
        <v>3</v>
      </c>
      <c r="AC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3</v>
      </c>
      <c r="AJ28">
        <v>5</v>
      </c>
      <c r="AK28">
        <v>5</v>
      </c>
      <c r="AL28">
        <v>3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93</v>
      </c>
      <c r="F29" s="31">
        <v>100</v>
      </c>
      <c r="G29" s="32">
        <v>100</v>
      </c>
      <c r="H29" s="30">
        <v>0</v>
      </c>
      <c r="I29" s="31">
        <v>0</v>
      </c>
      <c r="J29" s="32">
        <v>0</v>
      </c>
      <c r="K29" s="30">
        <v>189</v>
      </c>
      <c r="L29" s="31">
        <v>200</v>
      </c>
      <c r="M29" s="32">
        <v>200</v>
      </c>
      <c r="N29" s="30">
        <v>96</v>
      </c>
      <c r="O29" s="31">
        <v>100</v>
      </c>
      <c r="P29" s="32">
        <v>100</v>
      </c>
      <c r="Q29" s="33" t="s">
        <v>55</v>
      </c>
      <c r="R29" s="28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13.93</v>
      </c>
      <c r="F30" s="31">
        <v>18</v>
      </c>
      <c r="G30" s="32">
        <v>20</v>
      </c>
      <c r="H30" s="30">
        <v>0</v>
      </c>
      <c r="I30" s="31">
        <v>0</v>
      </c>
      <c r="J30" s="32">
        <v>0</v>
      </c>
      <c r="K30" s="30">
        <v>14</v>
      </c>
      <c r="L30" s="31">
        <v>18</v>
      </c>
      <c r="M30" s="32">
        <v>20</v>
      </c>
      <c r="N30" s="30">
        <v>0.07</v>
      </c>
      <c r="O30" s="31">
        <v>0</v>
      </c>
      <c r="P30" s="32">
        <v>0</v>
      </c>
      <c r="Q30" s="33" t="s">
        <v>57</v>
      </c>
      <c r="R30" s="28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844.7</v>
      </c>
      <c r="F31" s="31">
        <v>858</v>
      </c>
      <c r="G31" s="32">
        <v>880</v>
      </c>
      <c r="H31" s="30">
        <v>1167.4</v>
      </c>
      <c r="I31" s="31">
        <v>1180</v>
      </c>
      <c r="J31" s="32">
        <v>1200</v>
      </c>
      <c r="K31" s="30">
        <v>205.3</v>
      </c>
      <c r="L31" s="31">
        <v>208</v>
      </c>
      <c r="M31" s="32">
        <v>210</v>
      </c>
      <c r="N31" s="30">
        <v>528</v>
      </c>
      <c r="O31" s="31">
        <v>530</v>
      </c>
      <c r="P31" s="32">
        <v>530</v>
      </c>
      <c r="Q31" s="33" t="s">
        <v>59</v>
      </c>
      <c r="R31" s="28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85</v>
      </c>
      <c r="F32" s="31">
        <v>85</v>
      </c>
      <c r="G32" s="32">
        <v>85</v>
      </c>
      <c r="H32" s="30">
        <v>350</v>
      </c>
      <c r="I32" s="31">
        <v>350</v>
      </c>
      <c r="J32" s="32">
        <v>350</v>
      </c>
      <c r="K32" s="30">
        <v>47</v>
      </c>
      <c r="L32" s="31">
        <v>47</v>
      </c>
      <c r="M32" s="32">
        <v>47</v>
      </c>
      <c r="N32" s="30">
        <v>312</v>
      </c>
      <c r="O32" s="31">
        <v>312</v>
      </c>
      <c r="P32" s="32">
        <v>312</v>
      </c>
      <c r="Q32" s="33" t="s">
        <v>61</v>
      </c>
      <c r="R32" s="28"/>
      <c r="S32" s="57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79</v>
      </c>
      <c r="F33" s="31">
        <v>100</v>
      </c>
      <c r="G33" s="32">
        <v>100</v>
      </c>
      <c r="H33" s="30">
        <v>270</v>
      </c>
      <c r="I33" s="31">
        <v>400</v>
      </c>
      <c r="J33" s="32">
        <v>400</v>
      </c>
      <c r="K33" s="30">
        <v>59</v>
      </c>
      <c r="L33" s="31">
        <v>40</v>
      </c>
      <c r="M33" s="32">
        <v>40</v>
      </c>
      <c r="N33" s="30">
        <v>250</v>
      </c>
      <c r="O33" s="31">
        <v>340</v>
      </c>
      <c r="P33" s="32">
        <v>340</v>
      </c>
      <c r="Q33" s="33" t="s">
        <v>63</v>
      </c>
      <c r="R33" s="28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44</v>
      </c>
      <c r="F34" s="31">
        <v>60</v>
      </c>
      <c r="G34" s="32">
        <v>70</v>
      </c>
      <c r="H34" s="30">
        <v>0</v>
      </c>
      <c r="I34" s="31">
        <v>0</v>
      </c>
      <c r="J34" s="32">
        <v>0</v>
      </c>
      <c r="K34" s="30">
        <v>44</v>
      </c>
      <c r="L34" s="31">
        <v>60</v>
      </c>
      <c r="M34" s="32">
        <v>70</v>
      </c>
      <c r="N34" s="30">
        <v>0</v>
      </c>
      <c r="O34" s="31">
        <v>0</v>
      </c>
      <c r="P34" s="32">
        <v>0</v>
      </c>
      <c r="Q34" s="33" t="s">
        <v>65</v>
      </c>
      <c r="R34" s="28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53</v>
      </c>
      <c r="F35" s="31">
        <v>54</v>
      </c>
      <c r="G35" s="32">
        <v>64</v>
      </c>
      <c r="H35" s="30">
        <v>24</v>
      </c>
      <c r="I35" s="31">
        <v>25</v>
      </c>
      <c r="J35" s="32">
        <v>30</v>
      </c>
      <c r="K35" s="30">
        <v>30</v>
      </c>
      <c r="L35" s="31">
        <v>30</v>
      </c>
      <c r="M35" s="32">
        <v>35</v>
      </c>
      <c r="N35" s="30">
        <v>1</v>
      </c>
      <c r="O35" s="31">
        <v>1</v>
      </c>
      <c r="P35" s="32">
        <v>1</v>
      </c>
      <c r="Q35" s="33" t="s">
        <v>67</v>
      </c>
      <c r="R35" s="28"/>
      <c r="S35" s="5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1.99</v>
      </c>
      <c r="F36" s="31">
        <v>15</v>
      </c>
      <c r="G36" s="32">
        <v>15</v>
      </c>
      <c r="H36" s="30">
        <v>0</v>
      </c>
      <c r="I36" s="31">
        <v>0</v>
      </c>
      <c r="J36" s="32">
        <v>0</v>
      </c>
      <c r="K36" s="30">
        <v>43.86</v>
      </c>
      <c r="L36" s="31">
        <v>45</v>
      </c>
      <c r="M36" s="32">
        <v>45</v>
      </c>
      <c r="N36" s="30">
        <v>41.87</v>
      </c>
      <c r="O36" s="31">
        <v>30</v>
      </c>
      <c r="P36" s="32">
        <v>30</v>
      </c>
      <c r="Q36" s="33" t="s">
        <v>69</v>
      </c>
      <c r="R36" s="28"/>
      <c r="S36" s="5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826</v>
      </c>
      <c r="F37" s="31">
        <v>826</v>
      </c>
      <c r="G37" s="32">
        <v>826</v>
      </c>
      <c r="H37" s="30">
        <v>1160</v>
      </c>
      <c r="I37" s="31">
        <v>1160</v>
      </c>
      <c r="J37" s="32">
        <v>1160</v>
      </c>
      <c r="K37" s="30">
        <v>356</v>
      </c>
      <c r="L37" s="31">
        <v>356</v>
      </c>
      <c r="M37" s="32">
        <v>356</v>
      </c>
      <c r="N37" s="30">
        <v>690</v>
      </c>
      <c r="O37" s="31">
        <v>690</v>
      </c>
      <c r="P37" s="32">
        <v>690</v>
      </c>
      <c r="Q37" s="33" t="s">
        <v>71</v>
      </c>
      <c r="R37" s="28"/>
      <c r="S37" s="57"/>
      <c r="Z37">
        <v>3</v>
      </c>
      <c r="AC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186</v>
      </c>
      <c r="F38" s="31">
        <v>195</v>
      </c>
      <c r="G38" s="32">
        <v>195</v>
      </c>
      <c r="H38" s="30">
        <v>83</v>
      </c>
      <c r="I38" s="31">
        <v>85</v>
      </c>
      <c r="J38" s="32">
        <v>85</v>
      </c>
      <c r="K38" s="30">
        <v>118</v>
      </c>
      <c r="L38" s="31">
        <v>125</v>
      </c>
      <c r="M38" s="32">
        <v>125</v>
      </c>
      <c r="N38" s="30">
        <v>15</v>
      </c>
      <c r="O38" s="31">
        <v>15</v>
      </c>
      <c r="P38" s="32">
        <v>15</v>
      </c>
      <c r="Q38" s="33" t="s">
        <v>73</v>
      </c>
      <c r="R38" s="28"/>
      <c r="S38" s="5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264.42</v>
      </c>
      <c r="F39" s="31">
        <v>260</v>
      </c>
      <c r="G39" s="32">
        <v>260</v>
      </c>
      <c r="H39" s="30">
        <v>252</v>
      </c>
      <c r="I39" s="31">
        <v>250</v>
      </c>
      <c r="J39" s="32">
        <v>250</v>
      </c>
      <c r="K39" s="30">
        <v>82</v>
      </c>
      <c r="L39" s="31">
        <v>80</v>
      </c>
      <c r="M39" s="32">
        <v>80</v>
      </c>
      <c r="N39" s="30">
        <v>69.58</v>
      </c>
      <c r="O39" s="31">
        <v>70</v>
      </c>
      <c r="P39" s="32">
        <v>70</v>
      </c>
      <c r="Q39" s="33" t="s">
        <v>75</v>
      </c>
      <c r="R39" s="28"/>
      <c r="S39" s="57"/>
      <c r="Z39">
        <v>3</v>
      </c>
      <c r="AC39">
        <v>3</v>
      </c>
      <c r="AD39">
        <v>2</v>
      </c>
      <c r="AE39">
        <v>2</v>
      </c>
      <c r="AF39">
        <v>3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3</v>
      </c>
      <c r="AM39">
        <v>2</v>
      </c>
      <c r="AN39">
        <v>2</v>
      </c>
      <c r="AO39">
        <v>3</v>
      </c>
    </row>
    <row r="40" spans="2:41" ht="12.75">
      <c r="B40" s="27" t="s">
        <v>76</v>
      </c>
      <c r="C40" s="28"/>
      <c r="D40" s="29"/>
      <c r="E40" s="30">
        <v>3.9</v>
      </c>
      <c r="F40" s="31">
        <v>4.97</v>
      </c>
      <c r="G40" s="32">
        <v>3.97</v>
      </c>
      <c r="H40" s="30">
        <v>0</v>
      </c>
      <c r="I40" s="31">
        <v>0</v>
      </c>
      <c r="J40" s="32">
        <v>0</v>
      </c>
      <c r="K40" s="30">
        <v>3.93</v>
      </c>
      <c r="L40" s="31">
        <v>5</v>
      </c>
      <c r="M40" s="32">
        <v>4</v>
      </c>
      <c r="N40" s="30">
        <v>0.03</v>
      </c>
      <c r="O40" s="31">
        <v>0.03</v>
      </c>
      <c r="P40" s="32">
        <v>0.03</v>
      </c>
      <c r="Q40" s="33" t="s">
        <v>77</v>
      </c>
      <c r="R40" s="28"/>
      <c r="S40" s="57"/>
      <c r="Z40">
        <v>3</v>
      </c>
      <c r="AC40">
        <v>2</v>
      </c>
      <c r="AD40">
        <v>3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5</v>
      </c>
      <c r="AN40">
        <v>5</v>
      </c>
      <c r="AO40">
        <v>3</v>
      </c>
    </row>
    <row r="41" spans="2:41" ht="12.75">
      <c r="B41" s="27" t="s">
        <v>78</v>
      </c>
      <c r="C41" s="28"/>
      <c r="D41" s="29"/>
      <c r="E41" s="30">
        <v>985</v>
      </c>
      <c r="F41" s="31">
        <v>1616</v>
      </c>
      <c r="G41" s="32">
        <v>1645</v>
      </c>
      <c r="H41" s="30">
        <v>873</v>
      </c>
      <c r="I41" s="31">
        <v>1516</v>
      </c>
      <c r="J41" s="32">
        <v>1645</v>
      </c>
      <c r="K41" s="30">
        <v>246</v>
      </c>
      <c r="L41" s="31">
        <v>300</v>
      </c>
      <c r="M41" s="32">
        <v>250</v>
      </c>
      <c r="N41" s="30">
        <v>134</v>
      </c>
      <c r="O41" s="31">
        <v>200</v>
      </c>
      <c r="P41" s="32">
        <v>250</v>
      </c>
      <c r="Q41" s="33" t="s">
        <v>79</v>
      </c>
      <c r="R41" s="28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1186.89798512</v>
      </c>
      <c r="F42" s="31">
        <v>1180</v>
      </c>
      <c r="G42" s="32">
        <v>1180</v>
      </c>
      <c r="H42" s="30">
        <v>880</v>
      </c>
      <c r="I42" s="31">
        <v>880</v>
      </c>
      <c r="J42" s="32">
        <v>880</v>
      </c>
      <c r="K42" s="30">
        <v>445</v>
      </c>
      <c r="L42" s="31">
        <v>440</v>
      </c>
      <c r="M42" s="32">
        <v>440</v>
      </c>
      <c r="N42" s="30">
        <v>138.10201488</v>
      </c>
      <c r="O42" s="31">
        <v>140</v>
      </c>
      <c r="P42" s="32">
        <v>140</v>
      </c>
      <c r="Q42" s="33" t="s">
        <v>81</v>
      </c>
      <c r="R42" s="28"/>
      <c r="S42" s="57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8924.46598512</v>
      </c>
      <c r="F43" s="38">
        <v>9583.01</v>
      </c>
      <c r="G43" s="39">
        <v>9697.01</v>
      </c>
      <c r="H43" s="37">
        <v>12402.84</v>
      </c>
      <c r="I43" s="38">
        <v>13399.44</v>
      </c>
      <c r="J43" s="39">
        <v>13615.44</v>
      </c>
      <c r="K43" s="37">
        <v>4202.301</v>
      </c>
      <c r="L43" s="38">
        <v>4214.31</v>
      </c>
      <c r="M43" s="39">
        <v>4179.31</v>
      </c>
      <c r="N43" s="37">
        <v>7680.675014879999</v>
      </c>
      <c r="O43" s="38">
        <v>8030.74</v>
      </c>
      <c r="P43" s="39">
        <v>8097.74</v>
      </c>
      <c r="Q43" s="34" t="s">
        <v>82</v>
      </c>
      <c r="R43" s="35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2.1</v>
      </c>
      <c r="F44" s="24">
        <v>2.1</v>
      </c>
      <c r="G44" s="25">
        <v>2.1</v>
      </c>
      <c r="H44" s="23">
        <v>0</v>
      </c>
      <c r="I44" s="24">
        <v>0</v>
      </c>
      <c r="J44" s="25">
        <v>0</v>
      </c>
      <c r="K44" s="23">
        <v>2.1</v>
      </c>
      <c r="L44" s="24">
        <v>2.1</v>
      </c>
      <c r="M44" s="25">
        <v>2.1</v>
      </c>
      <c r="N44" s="23">
        <v>0</v>
      </c>
      <c r="O44" s="24">
        <v>0</v>
      </c>
      <c r="P44" s="25">
        <v>0</v>
      </c>
      <c r="Q44" s="26" t="s">
        <v>84</v>
      </c>
      <c r="R44" s="21"/>
      <c r="S44" s="6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85</v>
      </c>
      <c r="C45" s="28"/>
      <c r="D45" s="29"/>
      <c r="E45" s="30">
        <v>-1.6</v>
      </c>
      <c r="F45" s="31">
        <v>-1.6</v>
      </c>
      <c r="G45" s="32">
        <v>-1.6</v>
      </c>
      <c r="H45" s="30">
        <v>1</v>
      </c>
      <c r="I45" s="31">
        <v>1</v>
      </c>
      <c r="J45" s="32">
        <v>1</v>
      </c>
      <c r="K45" s="30">
        <v>1.5</v>
      </c>
      <c r="L45" s="31">
        <v>1.5</v>
      </c>
      <c r="M45" s="32">
        <v>1.5</v>
      </c>
      <c r="N45" s="30">
        <v>4.1</v>
      </c>
      <c r="O45" s="31">
        <v>4.1</v>
      </c>
      <c r="P45" s="32">
        <v>4.1</v>
      </c>
      <c r="Q45" s="33" t="s">
        <v>86</v>
      </c>
      <c r="R45" s="28"/>
      <c r="S45" s="5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87</v>
      </c>
      <c r="C46" s="28"/>
      <c r="D46" s="29"/>
      <c r="E46" s="30">
        <v>1.43</v>
      </c>
      <c r="F46" s="31">
        <v>1.43</v>
      </c>
      <c r="G46" s="32">
        <v>1.43</v>
      </c>
      <c r="H46" s="30">
        <v>0</v>
      </c>
      <c r="I46" s="31">
        <v>0</v>
      </c>
      <c r="J46" s="32">
        <v>0</v>
      </c>
      <c r="K46" s="30">
        <v>1.43</v>
      </c>
      <c r="L46" s="31">
        <v>1.43</v>
      </c>
      <c r="M46" s="32">
        <v>1.43</v>
      </c>
      <c r="N46" s="30">
        <v>0</v>
      </c>
      <c r="O46" s="31">
        <v>0</v>
      </c>
      <c r="P46" s="32">
        <v>0</v>
      </c>
      <c r="Q46" s="33" t="s">
        <v>88</v>
      </c>
      <c r="R46" s="28"/>
      <c r="S46" s="57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3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3</v>
      </c>
    </row>
    <row r="47" spans="2:41" ht="12.75">
      <c r="B47" s="27" t="s">
        <v>89</v>
      </c>
      <c r="C47" s="28"/>
      <c r="D47" s="29"/>
      <c r="E47" s="30">
        <v>578</v>
      </c>
      <c r="F47" s="31">
        <v>766</v>
      </c>
      <c r="G47" s="32">
        <v>974</v>
      </c>
      <c r="H47" s="30">
        <v>338</v>
      </c>
      <c r="I47" s="31">
        <v>556</v>
      </c>
      <c r="J47" s="32">
        <v>844</v>
      </c>
      <c r="K47" s="30">
        <v>320</v>
      </c>
      <c r="L47" s="31">
        <v>330</v>
      </c>
      <c r="M47" s="32">
        <v>330</v>
      </c>
      <c r="N47" s="30">
        <v>80</v>
      </c>
      <c r="O47" s="31">
        <v>120</v>
      </c>
      <c r="P47" s="32">
        <v>200</v>
      </c>
      <c r="Q47" s="33" t="s">
        <v>90</v>
      </c>
      <c r="R47" s="28"/>
      <c r="S47" s="57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60.71</v>
      </c>
      <c r="F48" s="31">
        <v>60.71</v>
      </c>
      <c r="G48" s="32">
        <v>60.71</v>
      </c>
      <c r="H48" s="30">
        <v>0</v>
      </c>
      <c r="I48" s="31">
        <v>0</v>
      </c>
      <c r="J48" s="32">
        <v>0</v>
      </c>
      <c r="K48" s="30">
        <v>170.13</v>
      </c>
      <c r="L48" s="31">
        <v>170.13</v>
      </c>
      <c r="M48" s="32">
        <v>170.13</v>
      </c>
      <c r="N48" s="30">
        <v>109.42</v>
      </c>
      <c r="O48" s="31">
        <v>109.42</v>
      </c>
      <c r="P48" s="32">
        <v>109.42</v>
      </c>
      <c r="Q48" s="33" t="s">
        <v>92</v>
      </c>
      <c r="R48" s="28"/>
      <c r="S48" s="57"/>
      <c r="Z48">
        <v>3</v>
      </c>
      <c r="AC48">
        <v>3</v>
      </c>
      <c r="AD48">
        <v>3</v>
      </c>
      <c r="AE48">
        <v>3</v>
      </c>
      <c r="AF48">
        <v>2</v>
      </c>
      <c r="AG48">
        <v>5</v>
      </c>
      <c r="AH48">
        <v>5</v>
      </c>
      <c r="AI48">
        <v>3</v>
      </c>
      <c r="AJ48">
        <v>5</v>
      </c>
      <c r="AK48">
        <v>5</v>
      </c>
      <c r="AL48">
        <v>3</v>
      </c>
      <c r="AM48">
        <v>5</v>
      </c>
      <c r="AN48">
        <v>5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640.64</v>
      </c>
      <c r="F49" s="38">
        <v>828.64</v>
      </c>
      <c r="G49" s="39">
        <v>1036.64</v>
      </c>
      <c r="H49" s="37">
        <v>339</v>
      </c>
      <c r="I49" s="38">
        <v>557</v>
      </c>
      <c r="J49" s="39">
        <v>845</v>
      </c>
      <c r="K49" s="37">
        <v>495.16</v>
      </c>
      <c r="L49" s="38">
        <v>505.16</v>
      </c>
      <c r="M49" s="39">
        <v>505.16</v>
      </c>
      <c r="N49" s="37">
        <v>193.52</v>
      </c>
      <c r="O49" s="38">
        <v>233.52</v>
      </c>
      <c r="P49" s="39">
        <v>313.52</v>
      </c>
      <c r="Q49" s="34" t="s">
        <v>94</v>
      </c>
      <c r="R49" s="35"/>
      <c r="S49" s="55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858</v>
      </c>
      <c r="F50" s="24">
        <v>850</v>
      </c>
      <c r="G50" s="25">
        <v>900</v>
      </c>
      <c r="H50" s="23">
        <v>1554</v>
      </c>
      <c r="I50" s="24">
        <v>1600</v>
      </c>
      <c r="J50" s="25">
        <v>1550</v>
      </c>
      <c r="K50" s="23">
        <v>310</v>
      </c>
      <c r="L50" s="24">
        <v>300</v>
      </c>
      <c r="M50" s="25">
        <v>300</v>
      </c>
      <c r="N50" s="23">
        <v>1006</v>
      </c>
      <c r="O50" s="24">
        <v>1050</v>
      </c>
      <c r="P50" s="25">
        <v>950</v>
      </c>
      <c r="Q50" s="26" t="s">
        <v>106</v>
      </c>
      <c r="R50" s="21"/>
      <c r="S50" s="6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5049.07</v>
      </c>
      <c r="F51" s="45">
        <v>5171</v>
      </c>
      <c r="G51" s="46">
        <v>5282</v>
      </c>
      <c r="H51" s="44">
        <v>3555</v>
      </c>
      <c r="I51" s="45">
        <v>3700</v>
      </c>
      <c r="J51" s="46">
        <v>3706</v>
      </c>
      <c r="K51" s="44">
        <v>1704.69</v>
      </c>
      <c r="L51" s="45">
        <v>1740</v>
      </c>
      <c r="M51" s="46">
        <v>1851</v>
      </c>
      <c r="N51" s="44">
        <v>210.62</v>
      </c>
      <c r="O51" s="45">
        <v>269</v>
      </c>
      <c r="P51" s="46">
        <v>275</v>
      </c>
      <c r="Q51" s="53" t="s">
        <v>108</v>
      </c>
      <c r="R51" s="42"/>
      <c r="S51" s="16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5907.07</v>
      </c>
      <c r="F52" s="38">
        <v>6021</v>
      </c>
      <c r="G52" s="39">
        <v>6182</v>
      </c>
      <c r="H52" s="37">
        <v>5109</v>
      </c>
      <c r="I52" s="38">
        <v>5300</v>
      </c>
      <c r="J52" s="39">
        <v>5256</v>
      </c>
      <c r="K52" s="37">
        <v>2014.69</v>
      </c>
      <c r="L52" s="38">
        <v>2040</v>
      </c>
      <c r="M52" s="39">
        <v>2151</v>
      </c>
      <c r="N52" s="37">
        <v>1216.62</v>
      </c>
      <c r="O52" s="38">
        <v>1319</v>
      </c>
      <c r="P52" s="39">
        <v>1225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0">
    <mergeCell ref="N7:P7"/>
    <mergeCell ref="Q7:S7"/>
    <mergeCell ref="B7:D7"/>
    <mergeCell ref="E7:G7"/>
    <mergeCell ref="H7:J7"/>
    <mergeCell ref="K7:M7"/>
    <mergeCell ref="B2:S2"/>
    <mergeCell ref="E3:P3"/>
    <mergeCell ref="J5:K5"/>
    <mergeCell ref="E6:G6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139</v>
      </c>
      <c r="F3" s="1"/>
      <c r="G3" s="1"/>
      <c r="H3" s="1"/>
      <c r="I3" s="1"/>
      <c r="J3" s="1"/>
      <c r="K3" s="1" t="s">
        <v>140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1.3</v>
      </c>
      <c r="F9" s="24">
        <v>1.5</v>
      </c>
      <c r="G9" s="25">
        <v>1.8</v>
      </c>
      <c r="H9" s="23">
        <v>0</v>
      </c>
      <c r="I9" s="24">
        <v>0</v>
      </c>
      <c r="J9" s="25">
        <v>0</v>
      </c>
      <c r="K9" s="23">
        <v>1.3</v>
      </c>
      <c r="L9" s="24">
        <v>1.5</v>
      </c>
      <c r="M9" s="25">
        <v>1.8</v>
      </c>
      <c r="N9" s="23">
        <v>0</v>
      </c>
      <c r="O9" s="24">
        <v>0</v>
      </c>
      <c r="P9" s="25">
        <v>0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92</v>
      </c>
      <c r="F10" s="31">
        <v>92</v>
      </c>
      <c r="G10" s="32">
        <v>92</v>
      </c>
      <c r="H10" s="30">
        <v>130</v>
      </c>
      <c r="I10" s="31">
        <v>130</v>
      </c>
      <c r="J10" s="32">
        <v>130</v>
      </c>
      <c r="K10" s="30">
        <v>32</v>
      </c>
      <c r="L10" s="31">
        <v>32</v>
      </c>
      <c r="M10" s="32">
        <v>32</v>
      </c>
      <c r="N10" s="30">
        <v>70</v>
      </c>
      <c r="O10" s="31">
        <v>70</v>
      </c>
      <c r="P10" s="32">
        <v>70</v>
      </c>
      <c r="Q10" s="33" t="s">
        <v>17</v>
      </c>
      <c r="R10" s="28"/>
      <c r="S10" s="29"/>
      <c r="Z10">
        <v>3</v>
      </c>
      <c r="AC10">
        <v>3</v>
      </c>
      <c r="AD10">
        <v>2</v>
      </c>
      <c r="AE10">
        <v>2</v>
      </c>
      <c r="AF10">
        <v>3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40</v>
      </c>
      <c r="F11" s="31">
        <v>40</v>
      </c>
      <c r="G11" s="32">
        <v>40</v>
      </c>
      <c r="H11" s="30">
        <v>115</v>
      </c>
      <c r="I11" s="31">
        <v>110</v>
      </c>
      <c r="J11" s="32">
        <v>100</v>
      </c>
      <c r="K11" s="30">
        <v>25</v>
      </c>
      <c r="L11" s="31">
        <v>40</v>
      </c>
      <c r="M11" s="32">
        <v>40</v>
      </c>
      <c r="N11" s="30">
        <v>100</v>
      </c>
      <c r="O11" s="31">
        <v>110</v>
      </c>
      <c r="P11" s="32">
        <v>100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22</v>
      </c>
      <c r="C12" s="28"/>
      <c r="D12" s="29"/>
      <c r="E12" s="30">
        <v>96.99</v>
      </c>
      <c r="F12" s="31">
        <v>96.99</v>
      </c>
      <c r="G12" s="32">
        <v>96.99</v>
      </c>
      <c r="H12" s="30">
        <v>93.99</v>
      </c>
      <c r="I12" s="31">
        <v>93.99</v>
      </c>
      <c r="J12" s="32">
        <v>93.99</v>
      </c>
      <c r="K12" s="30">
        <v>8</v>
      </c>
      <c r="L12" s="31">
        <v>8</v>
      </c>
      <c r="M12" s="32">
        <v>8</v>
      </c>
      <c r="N12" s="30">
        <v>5</v>
      </c>
      <c r="O12" s="31">
        <v>5</v>
      </c>
      <c r="P12" s="32">
        <v>5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2</v>
      </c>
      <c r="AJ12">
        <v>5</v>
      </c>
      <c r="AK12">
        <v>5</v>
      </c>
      <c r="AL12">
        <v>2</v>
      </c>
      <c r="AM12">
        <v>5</v>
      </c>
      <c r="AN12">
        <v>5</v>
      </c>
      <c r="AO12">
        <v>3</v>
      </c>
    </row>
    <row r="13" spans="2:41" ht="12.75">
      <c r="B13" s="27" t="s">
        <v>24</v>
      </c>
      <c r="C13" s="28"/>
      <c r="D13" s="29"/>
      <c r="E13" s="30">
        <v>19</v>
      </c>
      <c r="F13" s="31">
        <v>18</v>
      </c>
      <c r="G13" s="32">
        <v>20</v>
      </c>
      <c r="H13" s="30">
        <v>0</v>
      </c>
      <c r="I13" s="31">
        <v>0</v>
      </c>
      <c r="J13" s="32">
        <v>0</v>
      </c>
      <c r="K13" s="30">
        <v>19</v>
      </c>
      <c r="L13" s="31">
        <v>18</v>
      </c>
      <c r="M13" s="32">
        <v>20</v>
      </c>
      <c r="N13" s="30">
        <v>0</v>
      </c>
      <c r="O13" s="31">
        <v>0</v>
      </c>
      <c r="P13" s="32">
        <v>0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26</v>
      </c>
      <c r="C14" s="28"/>
      <c r="D14" s="29"/>
      <c r="E14" s="30">
        <v>6.133</v>
      </c>
      <c r="F14" s="31">
        <v>6</v>
      </c>
      <c r="G14" s="32">
        <v>6</v>
      </c>
      <c r="H14" s="30">
        <v>0</v>
      </c>
      <c r="I14" s="31">
        <v>0</v>
      </c>
      <c r="J14" s="32">
        <v>0</v>
      </c>
      <c r="K14" s="30">
        <v>6.168</v>
      </c>
      <c r="L14" s="31">
        <v>6</v>
      </c>
      <c r="M14" s="32">
        <v>6</v>
      </c>
      <c r="N14" s="30">
        <v>0.035</v>
      </c>
      <c r="O14" s="31">
        <v>0</v>
      </c>
      <c r="P14" s="32">
        <v>0</v>
      </c>
      <c r="Q14" s="33" t="s">
        <v>27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28</v>
      </c>
      <c r="C15" s="28"/>
      <c r="D15" s="29"/>
      <c r="E15" s="30">
        <v>8</v>
      </c>
      <c r="F15" s="31">
        <v>8</v>
      </c>
      <c r="G15" s="32">
        <v>8</v>
      </c>
      <c r="H15" s="30">
        <v>0</v>
      </c>
      <c r="I15" s="31">
        <v>0</v>
      </c>
      <c r="J15" s="32">
        <v>0</v>
      </c>
      <c r="K15" s="30">
        <v>22</v>
      </c>
      <c r="L15" s="31">
        <v>22</v>
      </c>
      <c r="M15" s="32">
        <v>22</v>
      </c>
      <c r="N15" s="30">
        <v>14</v>
      </c>
      <c r="O15" s="31">
        <v>14</v>
      </c>
      <c r="P15" s="32">
        <v>14</v>
      </c>
      <c r="Q15" s="33" t="s">
        <v>29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30</v>
      </c>
      <c r="C16" s="28"/>
      <c r="D16" s="29"/>
      <c r="E16" s="30">
        <v>23.76</v>
      </c>
      <c r="F16" s="31">
        <v>23.76</v>
      </c>
      <c r="G16" s="32">
        <v>23.76</v>
      </c>
      <c r="H16" s="30">
        <v>0</v>
      </c>
      <c r="I16" s="31">
        <v>0</v>
      </c>
      <c r="J16" s="32">
        <v>0</v>
      </c>
      <c r="K16" s="30">
        <v>33.29</v>
      </c>
      <c r="L16" s="31">
        <v>33.29</v>
      </c>
      <c r="M16" s="32">
        <v>33.29</v>
      </c>
      <c r="N16" s="30">
        <v>9.53</v>
      </c>
      <c r="O16" s="31">
        <v>9.53</v>
      </c>
      <c r="P16" s="32">
        <v>9.53</v>
      </c>
      <c r="Q16" s="33" t="s">
        <v>31</v>
      </c>
      <c r="R16" s="28"/>
      <c r="S16" s="29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27" t="s">
        <v>32</v>
      </c>
      <c r="C17" s="28"/>
      <c r="D17" s="29"/>
      <c r="E17" s="30">
        <v>24.95</v>
      </c>
      <c r="F17" s="31">
        <v>27</v>
      </c>
      <c r="G17" s="32">
        <v>29</v>
      </c>
      <c r="H17" s="30">
        <v>46.33</v>
      </c>
      <c r="I17" s="31">
        <v>45</v>
      </c>
      <c r="J17" s="32">
        <v>45</v>
      </c>
      <c r="K17" s="30">
        <v>3.17</v>
      </c>
      <c r="L17" s="31">
        <v>5</v>
      </c>
      <c r="M17" s="32">
        <v>5</v>
      </c>
      <c r="N17" s="30">
        <v>24.55</v>
      </c>
      <c r="O17" s="31">
        <v>23</v>
      </c>
      <c r="P17" s="32">
        <v>21</v>
      </c>
      <c r="Q17" s="33" t="s">
        <v>33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34</v>
      </c>
      <c r="C18" s="28"/>
      <c r="D18" s="29"/>
      <c r="E18" s="30">
        <v>97.35</v>
      </c>
      <c r="F18" s="31">
        <v>100</v>
      </c>
      <c r="G18" s="32">
        <v>100</v>
      </c>
      <c r="H18" s="30">
        <v>57.5</v>
      </c>
      <c r="I18" s="31">
        <v>60</v>
      </c>
      <c r="J18" s="32">
        <v>60</v>
      </c>
      <c r="K18" s="30">
        <v>47.1</v>
      </c>
      <c r="L18" s="31">
        <v>50</v>
      </c>
      <c r="M18" s="32">
        <v>50</v>
      </c>
      <c r="N18" s="30">
        <v>7.25</v>
      </c>
      <c r="O18" s="31">
        <v>10</v>
      </c>
      <c r="P18" s="32">
        <v>10</v>
      </c>
      <c r="Q18" s="33" t="s">
        <v>35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36</v>
      </c>
      <c r="C19" s="28"/>
      <c r="D19" s="29"/>
      <c r="E19" s="30">
        <v>96.91</v>
      </c>
      <c r="F19" s="31">
        <v>120</v>
      </c>
      <c r="G19" s="32">
        <v>120</v>
      </c>
      <c r="H19" s="30">
        <v>80</v>
      </c>
      <c r="I19" s="31">
        <v>80</v>
      </c>
      <c r="J19" s="32">
        <v>80</v>
      </c>
      <c r="K19" s="30">
        <v>66</v>
      </c>
      <c r="L19" s="31">
        <v>80</v>
      </c>
      <c r="M19" s="32">
        <v>80</v>
      </c>
      <c r="N19" s="30">
        <v>49.09</v>
      </c>
      <c r="O19" s="31">
        <v>40</v>
      </c>
      <c r="P19" s="32">
        <v>40</v>
      </c>
      <c r="Q19" s="33" t="s">
        <v>37</v>
      </c>
      <c r="R19" s="28"/>
      <c r="S19" s="29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7" t="s">
        <v>38</v>
      </c>
      <c r="C20" s="28"/>
      <c r="D20" s="29"/>
      <c r="E20" s="30">
        <v>121</v>
      </c>
      <c r="F20" s="31">
        <v>121</v>
      </c>
      <c r="G20" s="32">
        <v>121</v>
      </c>
      <c r="H20" s="30">
        <v>0</v>
      </c>
      <c r="I20" s="31">
        <v>0</v>
      </c>
      <c r="J20" s="32">
        <v>0</v>
      </c>
      <c r="K20" s="30">
        <v>222</v>
      </c>
      <c r="L20" s="31">
        <v>222</v>
      </c>
      <c r="M20" s="32">
        <v>222</v>
      </c>
      <c r="N20" s="30">
        <v>101</v>
      </c>
      <c r="O20" s="31">
        <v>101</v>
      </c>
      <c r="P20" s="32">
        <v>101</v>
      </c>
      <c r="Q20" s="33" t="s">
        <v>39</v>
      </c>
      <c r="R20" s="28"/>
      <c r="S20" s="29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2</v>
      </c>
      <c r="AJ20">
        <v>5</v>
      </c>
      <c r="AK20">
        <v>5</v>
      </c>
      <c r="AL20">
        <v>2</v>
      </c>
      <c r="AM20">
        <v>5</v>
      </c>
      <c r="AN20">
        <v>5</v>
      </c>
      <c r="AO20">
        <v>3</v>
      </c>
    </row>
    <row r="21" spans="2:41" ht="12.75">
      <c r="B21" s="27" t="s">
        <v>40</v>
      </c>
      <c r="C21" s="28"/>
      <c r="D21" s="29"/>
      <c r="E21" s="30">
        <v>36</v>
      </c>
      <c r="F21" s="31">
        <v>36</v>
      </c>
      <c r="G21" s="32">
        <v>36</v>
      </c>
      <c r="H21" s="30">
        <v>0</v>
      </c>
      <c r="I21" s="31">
        <v>0</v>
      </c>
      <c r="J21" s="32">
        <v>0</v>
      </c>
      <c r="K21" s="30">
        <v>40</v>
      </c>
      <c r="L21" s="31">
        <v>40</v>
      </c>
      <c r="M21" s="32">
        <v>40</v>
      </c>
      <c r="N21" s="30">
        <v>4</v>
      </c>
      <c r="O21" s="31">
        <v>4</v>
      </c>
      <c r="P21" s="32">
        <v>4</v>
      </c>
      <c r="Q21" s="33" t="s">
        <v>41</v>
      </c>
      <c r="R21" s="28"/>
      <c r="S21" s="29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7" t="s">
        <v>42</v>
      </c>
      <c r="C22" s="28"/>
      <c r="D22" s="29"/>
      <c r="E22" s="30">
        <v>1.1</v>
      </c>
      <c r="F22" s="31">
        <v>1.1</v>
      </c>
      <c r="G22" s="32">
        <v>1.1</v>
      </c>
      <c r="H22" s="30">
        <v>0</v>
      </c>
      <c r="I22" s="31">
        <v>0</v>
      </c>
      <c r="J22" s="32">
        <v>0</v>
      </c>
      <c r="K22" s="30">
        <v>3</v>
      </c>
      <c r="L22" s="31">
        <v>3</v>
      </c>
      <c r="M22" s="32">
        <v>3</v>
      </c>
      <c r="N22" s="30">
        <v>1.9</v>
      </c>
      <c r="O22" s="31">
        <v>1.9</v>
      </c>
      <c r="P22" s="32">
        <v>1.9</v>
      </c>
      <c r="Q22" s="33" t="s">
        <v>43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3</v>
      </c>
    </row>
    <row r="23" spans="2:41" ht="12.75">
      <c r="B23" s="27" t="s">
        <v>44</v>
      </c>
      <c r="C23" s="28"/>
      <c r="D23" s="29"/>
      <c r="E23" s="30">
        <v>4.04</v>
      </c>
      <c r="F23" s="31">
        <v>4.04</v>
      </c>
      <c r="G23" s="32">
        <v>4.04</v>
      </c>
      <c r="H23" s="30">
        <v>0</v>
      </c>
      <c r="I23" s="31">
        <v>0</v>
      </c>
      <c r="J23" s="32">
        <v>0</v>
      </c>
      <c r="K23" s="30">
        <v>11.1</v>
      </c>
      <c r="L23" s="31">
        <v>11.1</v>
      </c>
      <c r="M23" s="32">
        <v>11.1</v>
      </c>
      <c r="N23" s="30">
        <v>7.06</v>
      </c>
      <c r="O23" s="31">
        <v>7.06</v>
      </c>
      <c r="P23" s="32">
        <v>7.06</v>
      </c>
      <c r="Q23" s="33" t="s">
        <v>45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46</v>
      </c>
      <c r="C24" s="28"/>
      <c r="D24" s="29"/>
      <c r="E24" s="30">
        <v>144.15</v>
      </c>
      <c r="F24" s="31">
        <v>150</v>
      </c>
      <c r="G24" s="32">
        <v>155</v>
      </c>
      <c r="H24" s="30">
        <v>0</v>
      </c>
      <c r="I24" s="31">
        <v>0</v>
      </c>
      <c r="J24" s="32">
        <v>0</v>
      </c>
      <c r="K24" s="30">
        <v>173.37</v>
      </c>
      <c r="L24" s="31">
        <v>180</v>
      </c>
      <c r="M24" s="32">
        <v>190</v>
      </c>
      <c r="N24" s="30">
        <v>29.22</v>
      </c>
      <c r="O24" s="31">
        <v>30</v>
      </c>
      <c r="P24" s="32">
        <v>35</v>
      </c>
      <c r="Q24" s="33" t="s">
        <v>47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48</v>
      </c>
      <c r="C25" s="28"/>
      <c r="D25" s="29"/>
      <c r="E25" s="30">
        <v>1.36</v>
      </c>
      <c r="F25" s="31">
        <v>1</v>
      </c>
      <c r="G25" s="32">
        <v>1</v>
      </c>
      <c r="H25" s="30">
        <v>0</v>
      </c>
      <c r="I25" s="31">
        <v>0</v>
      </c>
      <c r="J25" s="32">
        <v>0</v>
      </c>
      <c r="K25" s="30">
        <v>1.47</v>
      </c>
      <c r="L25" s="31">
        <v>1</v>
      </c>
      <c r="M25" s="32">
        <v>1</v>
      </c>
      <c r="N25" s="30">
        <v>0.11</v>
      </c>
      <c r="O25" s="31">
        <v>0</v>
      </c>
      <c r="P25" s="32">
        <v>0</v>
      </c>
      <c r="Q25" s="33" t="s">
        <v>49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50</v>
      </c>
      <c r="C26" s="28"/>
      <c r="D26" s="29"/>
      <c r="E26" s="30">
        <v>4.8</v>
      </c>
      <c r="F26" s="31">
        <v>9</v>
      </c>
      <c r="G26" s="32">
        <v>12</v>
      </c>
      <c r="H26" s="30">
        <v>31</v>
      </c>
      <c r="I26" s="31">
        <v>34</v>
      </c>
      <c r="J26" s="32">
        <v>36</v>
      </c>
      <c r="K26" s="30">
        <v>10.4</v>
      </c>
      <c r="L26" s="31">
        <v>12</v>
      </c>
      <c r="M26" s="32">
        <v>14</v>
      </c>
      <c r="N26" s="30">
        <v>36.6</v>
      </c>
      <c r="O26" s="31">
        <v>37</v>
      </c>
      <c r="P26" s="32">
        <v>38</v>
      </c>
      <c r="Q26" s="33" t="s">
        <v>51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52</v>
      </c>
      <c r="C27" s="28"/>
      <c r="D27" s="29"/>
      <c r="E27" s="30">
        <v>-181.57</v>
      </c>
      <c r="F27" s="31">
        <v>-181.57</v>
      </c>
      <c r="G27" s="32">
        <v>-181.57</v>
      </c>
      <c r="H27" s="30">
        <v>0</v>
      </c>
      <c r="I27" s="31">
        <v>0</v>
      </c>
      <c r="J27" s="32">
        <v>0</v>
      </c>
      <c r="K27" s="30">
        <v>8.35</v>
      </c>
      <c r="L27" s="31">
        <v>8.35</v>
      </c>
      <c r="M27" s="32">
        <v>8.35</v>
      </c>
      <c r="N27" s="30">
        <v>189.92</v>
      </c>
      <c r="O27" s="31">
        <v>189.92</v>
      </c>
      <c r="P27" s="32">
        <v>189.92</v>
      </c>
      <c r="Q27" s="33" t="s">
        <v>53</v>
      </c>
      <c r="R27" s="28"/>
      <c r="S27" s="29"/>
      <c r="Z27">
        <v>3</v>
      </c>
      <c r="AC27">
        <v>3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3</v>
      </c>
      <c r="AJ27">
        <v>5</v>
      </c>
      <c r="AK27">
        <v>5</v>
      </c>
      <c r="AL27">
        <v>3</v>
      </c>
      <c r="AM27">
        <v>5</v>
      </c>
      <c r="AN27">
        <v>5</v>
      </c>
      <c r="AO27">
        <v>3</v>
      </c>
    </row>
    <row r="28" spans="2:41" ht="12.75">
      <c r="B28" s="27" t="s">
        <v>54</v>
      </c>
      <c r="C28" s="28"/>
      <c r="D28" s="29"/>
      <c r="E28" s="30">
        <v>108</v>
      </c>
      <c r="F28" s="31">
        <v>110</v>
      </c>
      <c r="G28" s="32">
        <v>110</v>
      </c>
      <c r="H28" s="30">
        <v>8</v>
      </c>
      <c r="I28" s="31">
        <v>10</v>
      </c>
      <c r="J28" s="32">
        <v>10</v>
      </c>
      <c r="K28" s="30">
        <v>136</v>
      </c>
      <c r="L28" s="31">
        <v>140</v>
      </c>
      <c r="M28" s="32">
        <v>140</v>
      </c>
      <c r="N28" s="30">
        <v>36</v>
      </c>
      <c r="O28" s="31">
        <v>40</v>
      </c>
      <c r="P28" s="32">
        <v>40</v>
      </c>
      <c r="Q28" s="33" t="s">
        <v>55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56</v>
      </c>
      <c r="C29" s="28"/>
      <c r="D29" s="29"/>
      <c r="E29" s="30">
        <v>34.12</v>
      </c>
      <c r="F29" s="31">
        <v>32</v>
      </c>
      <c r="G29" s="32">
        <v>33</v>
      </c>
      <c r="H29" s="30">
        <v>36</v>
      </c>
      <c r="I29" s="31">
        <v>37</v>
      </c>
      <c r="J29" s="32">
        <v>38</v>
      </c>
      <c r="K29" s="30">
        <v>14.12</v>
      </c>
      <c r="L29" s="31">
        <v>9</v>
      </c>
      <c r="M29" s="32">
        <v>10</v>
      </c>
      <c r="N29" s="30">
        <v>16</v>
      </c>
      <c r="O29" s="31">
        <v>14</v>
      </c>
      <c r="P29" s="32">
        <v>15</v>
      </c>
      <c r="Q29" s="33" t="s">
        <v>57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58</v>
      </c>
      <c r="C30" s="28"/>
      <c r="D30" s="29"/>
      <c r="E30" s="30">
        <v>34.4</v>
      </c>
      <c r="F30" s="31">
        <v>45</v>
      </c>
      <c r="G30" s="32">
        <v>50</v>
      </c>
      <c r="H30" s="30">
        <v>474.2</v>
      </c>
      <c r="I30" s="31">
        <v>490</v>
      </c>
      <c r="J30" s="32">
        <v>510</v>
      </c>
      <c r="K30" s="30">
        <v>19.8</v>
      </c>
      <c r="L30" s="31">
        <v>15</v>
      </c>
      <c r="M30" s="32">
        <v>10</v>
      </c>
      <c r="N30" s="30">
        <v>459.6</v>
      </c>
      <c r="O30" s="31">
        <v>460</v>
      </c>
      <c r="P30" s="32">
        <v>470</v>
      </c>
      <c r="Q30" s="33" t="s">
        <v>59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60</v>
      </c>
      <c r="C31" s="28"/>
      <c r="D31" s="29"/>
      <c r="E31" s="30">
        <v>18</v>
      </c>
      <c r="F31" s="31">
        <v>18</v>
      </c>
      <c r="G31" s="32">
        <v>18</v>
      </c>
      <c r="H31" s="30">
        <v>0</v>
      </c>
      <c r="I31" s="31">
        <v>0</v>
      </c>
      <c r="J31" s="32">
        <v>0</v>
      </c>
      <c r="K31" s="30">
        <v>19</v>
      </c>
      <c r="L31" s="31">
        <v>19</v>
      </c>
      <c r="M31" s="32">
        <v>19</v>
      </c>
      <c r="N31" s="30">
        <v>1</v>
      </c>
      <c r="O31" s="31">
        <v>1</v>
      </c>
      <c r="P31" s="32">
        <v>1</v>
      </c>
      <c r="Q31" s="33" t="s">
        <v>61</v>
      </c>
      <c r="R31" s="28"/>
      <c r="S31" s="29"/>
      <c r="Z31">
        <v>3</v>
      </c>
      <c r="AC31">
        <v>3</v>
      </c>
      <c r="AD31">
        <v>3</v>
      </c>
      <c r="AE31">
        <v>3</v>
      </c>
      <c r="AF31">
        <v>5</v>
      </c>
      <c r="AG31">
        <v>5</v>
      </c>
      <c r="AH31">
        <v>5</v>
      </c>
      <c r="AI31">
        <v>2</v>
      </c>
      <c r="AJ31">
        <v>5</v>
      </c>
      <c r="AK31">
        <v>5</v>
      </c>
      <c r="AL31">
        <v>2</v>
      </c>
      <c r="AM31">
        <v>5</v>
      </c>
      <c r="AN31">
        <v>5</v>
      </c>
      <c r="AO31">
        <v>3</v>
      </c>
    </row>
    <row r="32" spans="2:41" ht="12.75">
      <c r="B32" s="27" t="s">
        <v>62</v>
      </c>
      <c r="C32" s="28"/>
      <c r="D32" s="29"/>
      <c r="E32" s="30">
        <v>11</v>
      </c>
      <c r="F32" s="31">
        <v>12</v>
      </c>
      <c r="G32" s="32">
        <v>12</v>
      </c>
      <c r="H32" s="30">
        <v>4</v>
      </c>
      <c r="I32" s="31">
        <v>4</v>
      </c>
      <c r="J32" s="32">
        <v>4</v>
      </c>
      <c r="K32" s="30">
        <v>9</v>
      </c>
      <c r="L32" s="31">
        <v>10</v>
      </c>
      <c r="M32" s="32">
        <v>10</v>
      </c>
      <c r="N32" s="30">
        <v>2</v>
      </c>
      <c r="O32" s="31">
        <v>2</v>
      </c>
      <c r="P32" s="32">
        <v>2</v>
      </c>
      <c r="Q32" s="33" t="s">
        <v>63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64</v>
      </c>
      <c r="C33" s="28"/>
      <c r="D33" s="29"/>
      <c r="E33" s="30">
        <v>4</v>
      </c>
      <c r="F33" s="31">
        <v>6</v>
      </c>
      <c r="G33" s="32">
        <v>8</v>
      </c>
      <c r="H33" s="30">
        <v>0</v>
      </c>
      <c r="I33" s="31">
        <v>0</v>
      </c>
      <c r="J33" s="32">
        <v>0</v>
      </c>
      <c r="K33" s="30">
        <v>4</v>
      </c>
      <c r="L33" s="31">
        <v>6</v>
      </c>
      <c r="M33" s="32">
        <v>8</v>
      </c>
      <c r="N33" s="30">
        <v>0</v>
      </c>
      <c r="O33" s="31">
        <v>0</v>
      </c>
      <c r="P33" s="32">
        <v>0</v>
      </c>
      <c r="Q33" s="33" t="s">
        <v>65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66</v>
      </c>
      <c r="C34" s="28"/>
      <c r="D34" s="29"/>
      <c r="E34" s="30">
        <v>45</v>
      </c>
      <c r="F34" s="31">
        <v>50</v>
      </c>
      <c r="G34" s="32">
        <v>50</v>
      </c>
      <c r="H34" s="30">
        <v>80</v>
      </c>
      <c r="I34" s="31">
        <v>85</v>
      </c>
      <c r="J34" s="32">
        <v>85</v>
      </c>
      <c r="K34" s="30">
        <v>18</v>
      </c>
      <c r="L34" s="31">
        <v>20</v>
      </c>
      <c r="M34" s="32">
        <v>20</v>
      </c>
      <c r="N34" s="30">
        <v>53</v>
      </c>
      <c r="O34" s="31">
        <v>55</v>
      </c>
      <c r="P34" s="32">
        <v>55</v>
      </c>
      <c r="Q34" s="33" t="s">
        <v>67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68</v>
      </c>
      <c r="C35" s="28"/>
      <c r="D35" s="29"/>
      <c r="E35" s="30">
        <v>3.06</v>
      </c>
      <c r="F35" s="31">
        <v>3</v>
      </c>
      <c r="G35" s="32">
        <v>3</v>
      </c>
      <c r="H35" s="30">
        <v>0</v>
      </c>
      <c r="I35" s="31">
        <v>0</v>
      </c>
      <c r="J35" s="32">
        <v>0</v>
      </c>
      <c r="K35" s="30">
        <v>4.62</v>
      </c>
      <c r="L35" s="31">
        <v>5</v>
      </c>
      <c r="M35" s="32">
        <v>5</v>
      </c>
      <c r="N35" s="30">
        <v>1.56</v>
      </c>
      <c r="O35" s="31">
        <v>2</v>
      </c>
      <c r="P35" s="32">
        <v>2</v>
      </c>
      <c r="Q35" s="33" t="s">
        <v>69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70</v>
      </c>
      <c r="C36" s="28"/>
      <c r="D36" s="29"/>
      <c r="E36" s="30">
        <v>10</v>
      </c>
      <c r="F36" s="31">
        <v>10</v>
      </c>
      <c r="G36" s="32">
        <v>10</v>
      </c>
      <c r="H36" s="30">
        <v>0</v>
      </c>
      <c r="I36" s="31">
        <v>0</v>
      </c>
      <c r="J36" s="32">
        <v>0</v>
      </c>
      <c r="K36" s="30">
        <v>22</v>
      </c>
      <c r="L36" s="31">
        <v>22</v>
      </c>
      <c r="M36" s="32">
        <v>22</v>
      </c>
      <c r="N36" s="30">
        <v>12</v>
      </c>
      <c r="O36" s="31">
        <v>12</v>
      </c>
      <c r="P36" s="32">
        <v>12</v>
      </c>
      <c r="Q36" s="33" t="s">
        <v>71</v>
      </c>
      <c r="R36" s="28"/>
      <c r="S36" s="29"/>
      <c r="Z36">
        <v>3</v>
      </c>
      <c r="AC36">
        <v>2</v>
      </c>
      <c r="AD36">
        <v>3</v>
      </c>
      <c r="AE36">
        <v>3</v>
      </c>
      <c r="AF36">
        <v>2</v>
      </c>
      <c r="AG36">
        <v>5</v>
      </c>
      <c r="AH36">
        <v>5</v>
      </c>
      <c r="AI36">
        <v>2</v>
      </c>
      <c r="AJ36">
        <v>5</v>
      </c>
      <c r="AK36">
        <v>5</v>
      </c>
      <c r="AL36">
        <v>2</v>
      </c>
      <c r="AM36">
        <v>5</v>
      </c>
      <c r="AN36">
        <v>5</v>
      </c>
      <c r="AO36">
        <v>3</v>
      </c>
    </row>
    <row r="37" spans="2:41" ht="12.75">
      <c r="B37" s="27" t="s">
        <v>72</v>
      </c>
      <c r="C37" s="28"/>
      <c r="D37" s="29"/>
      <c r="E37" s="30">
        <v>55</v>
      </c>
      <c r="F37" s="31">
        <v>50</v>
      </c>
      <c r="G37" s="32">
        <v>50</v>
      </c>
      <c r="H37" s="30">
        <v>0</v>
      </c>
      <c r="I37" s="31">
        <v>0</v>
      </c>
      <c r="J37" s="32">
        <v>0</v>
      </c>
      <c r="K37" s="30">
        <v>55</v>
      </c>
      <c r="L37" s="31">
        <v>50</v>
      </c>
      <c r="M37" s="32">
        <v>50</v>
      </c>
      <c r="N37" s="30">
        <v>0</v>
      </c>
      <c r="O37" s="31">
        <v>0</v>
      </c>
      <c r="P37" s="32">
        <v>0</v>
      </c>
      <c r="Q37" s="33" t="s">
        <v>73</v>
      </c>
      <c r="R37" s="28"/>
      <c r="S37" s="29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7" t="s">
        <v>74</v>
      </c>
      <c r="C38" s="28"/>
      <c r="D38" s="29"/>
      <c r="E38" s="30">
        <v>-220.9</v>
      </c>
      <c r="F38" s="31">
        <v>-230</v>
      </c>
      <c r="G38" s="32">
        <v>-230</v>
      </c>
      <c r="H38" s="30">
        <v>155</v>
      </c>
      <c r="I38" s="31">
        <v>150</v>
      </c>
      <c r="J38" s="32">
        <v>150</v>
      </c>
      <c r="K38" s="30">
        <v>12</v>
      </c>
      <c r="L38" s="31">
        <v>10</v>
      </c>
      <c r="M38" s="32">
        <v>10</v>
      </c>
      <c r="N38" s="30">
        <v>387.9</v>
      </c>
      <c r="O38" s="31">
        <v>390</v>
      </c>
      <c r="P38" s="32">
        <v>390</v>
      </c>
      <c r="Q38" s="33" t="s">
        <v>75</v>
      </c>
      <c r="R38" s="28"/>
      <c r="S38" s="29"/>
      <c r="Z38">
        <v>3</v>
      </c>
      <c r="AC38">
        <v>3</v>
      </c>
      <c r="AD38">
        <v>2</v>
      </c>
      <c r="AE38">
        <v>2</v>
      </c>
      <c r="AF38">
        <v>5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5</v>
      </c>
      <c r="AM38">
        <v>2</v>
      </c>
      <c r="AN38">
        <v>2</v>
      </c>
      <c r="AO38">
        <v>3</v>
      </c>
    </row>
    <row r="39" spans="2:41" ht="12.75">
      <c r="B39" s="27" t="s">
        <v>76</v>
      </c>
      <c r="C39" s="28"/>
      <c r="D39" s="29"/>
      <c r="E39" s="30">
        <v>1.42</v>
      </c>
      <c r="F39" s="31">
        <v>2.2</v>
      </c>
      <c r="G39" s="32">
        <v>1</v>
      </c>
      <c r="H39" s="30">
        <v>0</v>
      </c>
      <c r="I39" s="31">
        <v>0</v>
      </c>
      <c r="J39" s="32">
        <v>0</v>
      </c>
      <c r="K39" s="30">
        <v>1.42</v>
      </c>
      <c r="L39" s="31">
        <v>2.2</v>
      </c>
      <c r="M39" s="32">
        <v>1</v>
      </c>
      <c r="N39" s="30">
        <v>0</v>
      </c>
      <c r="O39" s="31">
        <v>0</v>
      </c>
      <c r="P39" s="32">
        <v>0</v>
      </c>
      <c r="Q39" s="33" t="s">
        <v>77</v>
      </c>
      <c r="R39" s="28"/>
      <c r="S39" s="29"/>
      <c r="Z39">
        <v>3</v>
      </c>
      <c r="AC39">
        <v>2</v>
      </c>
      <c r="AD39">
        <v>3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5</v>
      </c>
      <c r="AN39">
        <v>5</v>
      </c>
      <c r="AO39">
        <v>3</v>
      </c>
    </row>
    <row r="40" spans="2:41" ht="12.75">
      <c r="B40" s="27" t="s">
        <v>78</v>
      </c>
      <c r="C40" s="28"/>
      <c r="D40" s="29"/>
      <c r="E40" s="30">
        <v>28.35</v>
      </c>
      <c r="F40" s="31">
        <v>39</v>
      </c>
      <c r="G40" s="32">
        <v>35</v>
      </c>
      <c r="H40" s="30">
        <v>33</v>
      </c>
      <c r="I40" s="31">
        <v>34</v>
      </c>
      <c r="J40" s="32">
        <v>35</v>
      </c>
      <c r="K40" s="30">
        <v>12</v>
      </c>
      <c r="L40" s="31">
        <v>20</v>
      </c>
      <c r="M40" s="32">
        <v>15</v>
      </c>
      <c r="N40" s="30">
        <v>16.65</v>
      </c>
      <c r="O40" s="31">
        <v>15</v>
      </c>
      <c r="P40" s="32">
        <v>15</v>
      </c>
      <c r="Q40" s="33" t="s">
        <v>79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7" t="s">
        <v>80</v>
      </c>
      <c r="C41" s="28"/>
      <c r="D41" s="29"/>
      <c r="E41" s="30">
        <v>131.69626319900001</v>
      </c>
      <c r="F41" s="31">
        <v>130</v>
      </c>
      <c r="G41" s="32">
        <v>130</v>
      </c>
      <c r="H41" s="30">
        <v>0</v>
      </c>
      <c r="I41" s="31">
        <v>0</v>
      </c>
      <c r="J41" s="32">
        <v>0</v>
      </c>
      <c r="K41" s="30">
        <v>159.84664603000002</v>
      </c>
      <c r="L41" s="31">
        <v>160</v>
      </c>
      <c r="M41" s="32">
        <v>160</v>
      </c>
      <c r="N41" s="30">
        <v>28.150382830999998</v>
      </c>
      <c r="O41" s="31">
        <v>30</v>
      </c>
      <c r="P41" s="32">
        <v>30</v>
      </c>
      <c r="Q41" s="33" t="s">
        <v>81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4" t="s">
        <v>82</v>
      </c>
      <c r="C42" s="35"/>
      <c r="D42" s="36"/>
      <c r="E42" s="37">
        <v>900.4192631989998</v>
      </c>
      <c r="F42" s="38">
        <v>951.02</v>
      </c>
      <c r="G42" s="39">
        <v>966.12</v>
      </c>
      <c r="H42" s="37">
        <v>1344.02</v>
      </c>
      <c r="I42" s="38">
        <v>1362.99</v>
      </c>
      <c r="J42" s="39">
        <v>1376.99</v>
      </c>
      <c r="K42" s="37">
        <v>1219.5246460300002</v>
      </c>
      <c r="L42" s="38">
        <v>1261.44</v>
      </c>
      <c r="M42" s="39">
        <v>1267.54</v>
      </c>
      <c r="N42" s="37">
        <v>1663.1253828309998</v>
      </c>
      <c r="O42" s="38">
        <v>1673.41</v>
      </c>
      <c r="P42" s="39">
        <v>1678.41</v>
      </c>
      <c r="Q42" s="34" t="s">
        <v>82</v>
      </c>
      <c r="R42" s="35"/>
      <c r="S42" s="36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0" t="s">
        <v>83</v>
      </c>
      <c r="C43" s="21"/>
      <c r="D43" s="22"/>
      <c r="E43" s="23">
        <v>3.1</v>
      </c>
      <c r="F43" s="24">
        <v>3.1</v>
      </c>
      <c r="G43" s="25">
        <v>3.1</v>
      </c>
      <c r="H43" s="23">
        <v>0</v>
      </c>
      <c r="I43" s="24">
        <v>0</v>
      </c>
      <c r="J43" s="25">
        <v>0</v>
      </c>
      <c r="K43" s="23">
        <v>3.1</v>
      </c>
      <c r="L43" s="24">
        <v>3.1</v>
      </c>
      <c r="M43" s="25">
        <v>3.1</v>
      </c>
      <c r="N43" s="23">
        <v>0</v>
      </c>
      <c r="O43" s="24">
        <v>0</v>
      </c>
      <c r="P43" s="25">
        <v>0</v>
      </c>
      <c r="Q43" s="26" t="s">
        <v>84</v>
      </c>
      <c r="R43" s="21"/>
      <c r="S43" s="22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27" t="s">
        <v>85</v>
      </c>
      <c r="C44" s="28"/>
      <c r="D44" s="29"/>
      <c r="E44" s="30">
        <v>2.4</v>
      </c>
      <c r="F44" s="31">
        <v>2.4</v>
      </c>
      <c r="G44" s="32">
        <v>2.4</v>
      </c>
      <c r="H44" s="30">
        <v>2.4</v>
      </c>
      <c r="I44" s="31">
        <v>2.4</v>
      </c>
      <c r="J44" s="32">
        <v>2.4</v>
      </c>
      <c r="K44" s="30">
        <v>0.2</v>
      </c>
      <c r="L44" s="31">
        <v>0.2</v>
      </c>
      <c r="M44" s="32">
        <v>0.2</v>
      </c>
      <c r="N44" s="30">
        <v>0.2</v>
      </c>
      <c r="O44" s="31">
        <v>0.2</v>
      </c>
      <c r="P44" s="32">
        <v>0.2</v>
      </c>
      <c r="Q44" s="33" t="s">
        <v>86</v>
      </c>
      <c r="R44" s="28"/>
      <c r="S44" s="29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3</v>
      </c>
    </row>
    <row r="45" spans="2:41" ht="12.75">
      <c r="B45" s="27" t="s">
        <v>87</v>
      </c>
      <c r="C45" s="28"/>
      <c r="D45" s="29"/>
      <c r="E45" s="30">
        <v>10.82</v>
      </c>
      <c r="F45" s="31">
        <v>10.82</v>
      </c>
      <c r="G45" s="32">
        <v>10.82</v>
      </c>
      <c r="H45" s="30">
        <v>0</v>
      </c>
      <c r="I45" s="31">
        <v>0</v>
      </c>
      <c r="J45" s="32">
        <v>0</v>
      </c>
      <c r="K45" s="30">
        <v>10.91</v>
      </c>
      <c r="L45" s="31">
        <v>10.91</v>
      </c>
      <c r="M45" s="32">
        <v>10.91</v>
      </c>
      <c r="N45" s="30">
        <v>0.09</v>
      </c>
      <c r="O45" s="31">
        <v>0.09</v>
      </c>
      <c r="P45" s="32">
        <v>0.09</v>
      </c>
      <c r="Q45" s="33" t="s">
        <v>88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3</v>
      </c>
      <c r="AJ45">
        <v>5</v>
      </c>
      <c r="AK45">
        <v>5</v>
      </c>
      <c r="AL45">
        <v>3</v>
      </c>
      <c r="AM45">
        <v>5</v>
      </c>
      <c r="AN45">
        <v>5</v>
      </c>
      <c r="AO45">
        <v>3</v>
      </c>
    </row>
    <row r="46" spans="2:41" ht="12.75">
      <c r="B46" s="27" t="s">
        <v>89</v>
      </c>
      <c r="C46" s="28"/>
      <c r="D46" s="29"/>
      <c r="E46" s="30">
        <v>16</v>
      </c>
      <c r="F46" s="31">
        <v>16</v>
      </c>
      <c r="G46" s="32">
        <v>16</v>
      </c>
      <c r="H46" s="30">
        <v>16</v>
      </c>
      <c r="I46" s="31">
        <v>16</v>
      </c>
      <c r="J46" s="32">
        <v>16</v>
      </c>
      <c r="K46" s="30">
        <v>0</v>
      </c>
      <c r="L46" s="31">
        <v>0</v>
      </c>
      <c r="M46" s="32">
        <v>0</v>
      </c>
      <c r="N46" s="30">
        <v>0</v>
      </c>
      <c r="O46" s="31">
        <v>0</v>
      </c>
      <c r="P46" s="32">
        <v>0</v>
      </c>
      <c r="Q46" s="33" t="s">
        <v>90</v>
      </c>
      <c r="R46" s="28"/>
      <c r="S46" s="29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27" t="s">
        <v>91</v>
      </c>
      <c r="C47" s="28"/>
      <c r="D47" s="29"/>
      <c r="E47" s="30">
        <v>1.46</v>
      </c>
      <c r="F47" s="31">
        <v>1.46</v>
      </c>
      <c r="G47" s="32">
        <v>1.46</v>
      </c>
      <c r="H47" s="30">
        <v>0</v>
      </c>
      <c r="I47" s="31">
        <v>0</v>
      </c>
      <c r="J47" s="32">
        <v>0</v>
      </c>
      <c r="K47" s="30">
        <v>1.49</v>
      </c>
      <c r="L47" s="31">
        <v>1.49</v>
      </c>
      <c r="M47" s="32">
        <v>1.49</v>
      </c>
      <c r="N47" s="30">
        <v>0.03</v>
      </c>
      <c r="O47" s="31">
        <v>0.03</v>
      </c>
      <c r="P47" s="32">
        <v>0.03</v>
      </c>
      <c r="Q47" s="33" t="s">
        <v>92</v>
      </c>
      <c r="R47" s="28"/>
      <c r="S47" s="29"/>
      <c r="Z47">
        <v>3</v>
      </c>
      <c r="AC47">
        <v>3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3</v>
      </c>
      <c r="AJ47">
        <v>5</v>
      </c>
      <c r="AK47">
        <v>5</v>
      </c>
      <c r="AL47">
        <v>3</v>
      </c>
      <c r="AM47">
        <v>5</v>
      </c>
      <c r="AN47">
        <v>5</v>
      </c>
      <c r="AO47">
        <v>3</v>
      </c>
    </row>
    <row r="48" spans="2:41" ht="14.25" thickBot="1" thickTop="1">
      <c r="B48" s="34" t="s">
        <v>93</v>
      </c>
      <c r="C48" s="35"/>
      <c r="D48" s="36"/>
      <c r="E48" s="37">
        <v>33.78</v>
      </c>
      <c r="F48" s="38">
        <v>33.78</v>
      </c>
      <c r="G48" s="39">
        <v>33.78</v>
      </c>
      <c r="H48" s="37">
        <v>18.4</v>
      </c>
      <c r="I48" s="38">
        <v>18.4</v>
      </c>
      <c r="J48" s="39">
        <v>18.4</v>
      </c>
      <c r="K48" s="37">
        <v>15.7</v>
      </c>
      <c r="L48" s="38">
        <v>15.7</v>
      </c>
      <c r="M48" s="39">
        <v>15.7</v>
      </c>
      <c r="N48" s="37">
        <v>0.32</v>
      </c>
      <c r="O48" s="38">
        <v>0.32</v>
      </c>
      <c r="P48" s="39">
        <v>0.32</v>
      </c>
      <c r="Q48" s="34" t="s">
        <v>94</v>
      </c>
      <c r="R48" s="35"/>
      <c r="S48" s="36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20" t="s">
        <v>105</v>
      </c>
      <c r="C49" s="21"/>
      <c r="D49" s="22"/>
      <c r="E49" s="23">
        <v>335</v>
      </c>
      <c r="F49" s="24">
        <v>390</v>
      </c>
      <c r="G49" s="25">
        <v>390</v>
      </c>
      <c r="H49" s="23">
        <v>430</v>
      </c>
      <c r="I49" s="24">
        <v>430</v>
      </c>
      <c r="J49" s="25">
        <v>430</v>
      </c>
      <c r="K49" s="23">
        <v>53</v>
      </c>
      <c r="L49" s="24">
        <v>80</v>
      </c>
      <c r="M49" s="25">
        <v>80</v>
      </c>
      <c r="N49" s="23">
        <v>148</v>
      </c>
      <c r="O49" s="24">
        <v>120</v>
      </c>
      <c r="P49" s="25">
        <v>120</v>
      </c>
      <c r="Q49" s="26" t="s">
        <v>106</v>
      </c>
      <c r="R49" s="21"/>
      <c r="S49" s="22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41" t="s">
        <v>107</v>
      </c>
      <c r="C50" s="42"/>
      <c r="D50" s="43"/>
      <c r="E50" s="44">
        <v>3205</v>
      </c>
      <c r="F50" s="45">
        <v>3250</v>
      </c>
      <c r="G50" s="46">
        <v>3343</v>
      </c>
      <c r="H50" s="44">
        <v>3000</v>
      </c>
      <c r="I50" s="45">
        <v>3055</v>
      </c>
      <c r="J50" s="46">
        <v>3155</v>
      </c>
      <c r="K50" s="44">
        <v>311</v>
      </c>
      <c r="L50" s="45">
        <v>310</v>
      </c>
      <c r="M50" s="46">
        <v>305</v>
      </c>
      <c r="N50" s="44">
        <v>106</v>
      </c>
      <c r="O50" s="45">
        <v>115</v>
      </c>
      <c r="P50" s="46">
        <v>117</v>
      </c>
      <c r="Q50" s="53" t="s">
        <v>108</v>
      </c>
      <c r="R50" s="42"/>
      <c r="S50" s="43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34" t="s">
        <v>98</v>
      </c>
      <c r="C51" s="54"/>
      <c r="D51" s="55"/>
      <c r="E51" s="37">
        <v>3540</v>
      </c>
      <c r="F51" s="38">
        <v>3640</v>
      </c>
      <c r="G51" s="39">
        <v>3733</v>
      </c>
      <c r="H51" s="37">
        <v>3430</v>
      </c>
      <c r="I51" s="38">
        <v>3485</v>
      </c>
      <c r="J51" s="39">
        <v>3585</v>
      </c>
      <c r="K51" s="37">
        <v>364</v>
      </c>
      <c r="L51" s="38">
        <v>390</v>
      </c>
      <c r="M51" s="39">
        <v>385</v>
      </c>
      <c r="N51" s="37">
        <v>254</v>
      </c>
      <c r="O51" s="38">
        <v>235</v>
      </c>
      <c r="P51" s="39">
        <v>237</v>
      </c>
      <c r="Q51" s="48" t="s">
        <v>99</v>
      </c>
      <c r="R51" s="15"/>
      <c r="S51" s="16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1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142</v>
      </c>
      <c r="F3" s="1"/>
      <c r="G3" s="1"/>
      <c r="H3" s="1"/>
      <c r="I3" s="1"/>
      <c r="J3" s="1"/>
      <c r="K3" s="1" t="s">
        <v>143</v>
      </c>
      <c r="L3" s="1"/>
      <c r="M3" s="1"/>
      <c r="N3" s="1"/>
      <c r="O3" s="1"/>
      <c r="P3" s="1"/>
    </row>
    <row r="5" spans="10:14" ht="13.5" thickBot="1">
      <c r="J5" s="2" t="s">
        <v>144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7" t="s">
        <v>16</v>
      </c>
      <c r="C9" s="28"/>
      <c r="D9" s="29"/>
      <c r="E9" s="30">
        <v>2337.35</v>
      </c>
      <c r="F9" s="31">
        <v>2260</v>
      </c>
      <c r="G9" s="32">
        <v>2340</v>
      </c>
      <c r="H9" s="30">
        <v>1934.35</v>
      </c>
      <c r="I9" s="31">
        <v>1870</v>
      </c>
      <c r="J9" s="32">
        <v>1950</v>
      </c>
      <c r="K9" s="30">
        <v>659</v>
      </c>
      <c r="L9" s="31">
        <v>710</v>
      </c>
      <c r="M9" s="32">
        <v>710</v>
      </c>
      <c r="N9" s="30">
        <v>256</v>
      </c>
      <c r="O9" s="31">
        <v>320</v>
      </c>
      <c r="P9" s="32">
        <v>320</v>
      </c>
      <c r="Q9" s="33" t="s">
        <v>17</v>
      </c>
      <c r="R9" s="28"/>
      <c r="S9" s="29"/>
      <c r="Z9">
        <v>3</v>
      </c>
      <c r="AC9">
        <v>2</v>
      </c>
      <c r="AD9">
        <v>2</v>
      </c>
      <c r="AE9">
        <v>3</v>
      </c>
      <c r="AF9">
        <v>2</v>
      </c>
      <c r="AG9">
        <v>2</v>
      </c>
      <c r="AH9">
        <v>2</v>
      </c>
      <c r="AI9">
        <v>2</v>
      </c>
      <c r="AJ9">
        <v>2</v>
      </c>
      <c r="AK9">
        <v>5</v>
      </c>
      <c r="AL9">
        <v>2</v>
      </c>
      <c r="AM9">
        <v>2</v>
      </c>
      <c r="AN9">
        <v>5</v>
      </c>
      <c r="AO9">
        <v>3</v>
      </c>
    </row>
    <row r="10" spans="2:41" ht="12.75">
      <c r="B10" s="27" t="s">
        <v>18</v>
      </c>
      <c r="C10" s="28"/>
      <c r="D10" s="29"/>
      <c r="E10" s="30">
        <v>841.43</v>
      </c>
      <c r="F10" s="31">
        <v>841.43</v>
      </c>
      <c r="G10" s="32">
        <v>841.43</v>
      </c>
      <c r="H10" s="30">
        <v>491</v>
      </c>
      <c r="I10" s="31">
        <v>491</v>
      </c>
      <c r="J10" s="32">
        <v>491</v>
      </c>
      <c r="K10" s="30">
        <v>981.42</v>
      </c>
      <c r="L10" s="31">
        <v>981.42</v>
      </c>
      <c r="M10" s="32">
        <v>981.42</v>
      </c>
      <c r="N10" s="30">
        <v>630.99</v>
      </c>
      <c r="O10" s="31">
        <v>630.99</v>
      </c>
      <c r="P10" s="32">
        <v>630.99</v>
      </c>
      <c r="Q10" s="33" t="s">
        <v>19</v>
      </c>
      <c r="R10" s="28"/>
      <c r="S10" s="29"/>
      <c r="Z10">
        <v>3</v>
      </c>
      <c r="AC10">
        <v>3</v>
      </c>
      <c r="AD10">
        <v>3</v>
      </c>
      <c r="AE10">
        <v>3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3</v>
      </c>
    </row>
    <row r="11" spans="2:41" ht="12.75">
      <c r="B11" s="27" t="s">
        <v>20</v>
      </c>
      <c r="C11" s="28"/>
      <c r="D11" s="29"/>
      <c r="E11" s="30" t="s">
        <v>118</v>
      </c>
      <c r="F11" s="31" t="s">
        <v>118</v>
      </c>
      <c r="G11" s="32" t="s">
        <v>118</v>
      </c>
      <c r="H11" s="30" t="s">
        <v>119</v>
      </c>
      <c r="I11" s="31" t="s">
        <v>119</v>
      </c>
      <c r="J11" s="32" t="s">
        <v>119</v>
      </c>
      <c r="K11" s="30">
        <v>1.84</v>
      </c>
      <c r="L11" s="31">
        <v>1.84</v>
      </c>
      <c r="M11" s="32">
        <v>1.84</v>
      </c>
      <c r="N11" s="30">
        <v>0.04</v>
      </c>
      <c r="O11" s="31">
        <v>0.04</v>
      </c>
      <c r="P11" s="32">
        <v>0.04</v>
      </c>
      <c r="Q11" s="33" t="s">
        <v>21</v>
      </c>
      <c r="R11" s="28"/>
      <c r="S11" s="29"/>
      <c r="Z11">
        <v>3</v>
      </c>
      <c r="AC11">
        <v>3</v>
      </c>
      <c r="AD11">
        <v>3</v>
      </c>
      <c r="AE11">
        <v>3</v>
      </c>
      <c r="AF11" t="s">
        <v>120</v>
      </c>
      <c r="AG11" t="s">
        <v>120</v>
      </c>
      <c r="AH11" t="s">
        <v>120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3</v>
      </c>
    </row>
    <row r="12" spans="2:41" ht="12.75">
      <c r="B12" s="27" t="s">
        <v>22</v>
      </c>
      <c r="C12" s="28"/>
      <c r="D12" s="29"/>
      <c r="E12" s="30">
        <v>-27</v>
      </c>
      <c r="F12" s="31">
        <v>-27</v>
      </c>
      <c r="G12" s="32">
        <v>-27</v>
      </c>
      <c r="H12" s="30">
        <v>92</v>
      </c>
      <c r="I12" s="31">
        <v>92</v>
      </c>
      <c r="J12" s="32">
        <v>92</v>
      </c>
      <c r="K12" s="30">
        <v>18</v>
      </c>
      <c r="L12" s="31">
        <v>18</v>
      </c>
      <c r="M12" s="32">
        <v>18</v>
      </c>
      <c r="N12" s="30">
        <v>137</v>
      </c>
      <c r="O12" s="31">
        <v>137</v>
      </c>
      <c r="P12" s="32">
        <v>137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2</v>
      </c>
      <c r="AJ12">
        <v>5</v>
      </c>
      <c r="AK12">
        <v>5</v>
      </c>
      <c r="AL12">
        <v>2</v>
      </c>
      <c r="AM12">
        <v>5</v>
      </c>
      <c r="AN12">
        <v>5</v>
      </c>
      <c r="AO12">
        <v>3</v>
      </c>
    </row>
    <row r="13" spans="2:41" ht="12.75">
      <c r="B13" s="27" t="s">
        <v>24</v>
      </c>
      <c r="C13" s="28"/>
      <c r="D13" s="29"/>
      <c r="E13" s="30">
        <v>67</v>
      </c>
      <c r="F13" s="31">
        <v>72</v>
      </c>
      <c r="G13" s="32">
        <v>73</v>
      </c>
      <c r="H13" s="30">
        <v>109</v>
      </c>
      <c r="I13" s="31">
        <v>114</v>
      </c>
      <c r="J13" s="32">
        <v>116</v>
      </c>
      <c r="K13" s="30">
        <v>1</v>
      </c>
      <c r="L13" s="31">
        <v>2</v>
      </c>
      <c r="M13" s="32">
        <v>2</v>
      </c>
      <c r="N13" s="30">
        <v>43</v>
      </c>
      <c r="O13" s="31">
        <v>44</v>
      </c>
      <c r="P13" s="32">
        <v>45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26</v>
      </c>
      <c r="C14" s="28"/>
      <c r="D14" s="29"/>
      <c r="E14" s="30">
        <v>2.171</v>
      </c>
      <c r="F14" s="31">
        <v>2.5</v>
      </c>
      <c r="G14" s="32">
        <v>2.5</v>
      </c>
      <c r="H14" s="30">
        <v>0</v>
      </c>
      <c r="I14" s="31">
        <v>0</v>
      </c>
      <c r="J14" s="32">
        <v>0</v>
      </c>
      <c r="K14" s="30">
        <v>2.274</v>
      </c>
      <c r="L14" s="31">
        <v>2.5</v>
      </c>
      <c r="M14" s="32">
        <v>2.5</v>
      </c>
      <c r="N14" s="30">
        <v>0.103</v>
      </c>
      <c r="O14" s="31">
        <v>0</v>
      </c>
      <c r="P14" s="32">
        <v>0</v>
      </c>
      <c r="Q14" s="33" t="s">
        <v>27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28</v>
      </c>
      <c r="C15" s="28"/>
      <c r="D15" s="29"/>
      <c r="E15" s="30">
        <v>555</v>
      </c>
      <c r="F15" s="31">
        <v>560</v>
      </c>
      <c r="G15" s="32">
        <v>567</v>
      </c>
      <c r="H15" s="30">
        <v>732</v>
      </c>
      <c r="I15" s="31">
        <v>745</v>
      </c>
      <c r="J15" s="32">
        <v>758</v>
      </c>
      <c r="K15" s="30">
        <v>163</v>
      </c>
      <c r="L15" s="31">
        <v>170</v>
      </c>
      <c r="M15" s="32">
        <v>171</v>
      </c>
      <c r="N15" s="30">
        <v>340</v>
      </c>
      <c r="O15" s="31">
        <v>355</v>
      </c>
      <c r="P15" s="32">
        <v>362</v>
      </c>
      <c r="Q15" s="33" t="s">
        <v>29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30</v>
      </c>
      <c r="C16" s="28"/>
      <c r="D16" s="29"/>
      <c r="E16" s="30">
        <v>55.68</v>
      </c>
      <c r="F16" s="31">
        <v>55.68</v>
      </c>
      <c r="G16" s="32">
        <v>55.68</v>
      </c>
      <c r="H16" s="30">
        <v>0</v>
      </c>
      <c r="I16" s="31">
        <v>0</v>
      </c>
      <c r="J16" s="32">
        <v>0</v>
      </c>
      <c r="K16" s="30">
        <v>56.38</v>
      </c>
      <c r="L16" s="31">
        <v>56.38</v>
      </c>
      <c r="M16" s="32">
        <v>56.38</v>
      </c>
      <c r="N16" s="30">
        <v>0.7</v>
      </c>
      <c r="O16" s="31">
        <v>0.7</v>
      </c>
      <c r="P16" s="32">
        <v>0.7</v>
      </c>
      <c r="Q16" s="33" t="s">
        <v>31</v>
      </c>
      <c r="R16" s="28"/>
      <c r="S16" s="29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27" t="s">
        <v>32</v>
      </c>
      <c r="C17" s="28"/>
      <c r="D17" s="29"/>
      <c r="E17" s="30">
        <v>68.6</v>
      </c>
      <c r="F17" s="31">
        <v>70</v>
      </c>
      <c r="G17" s="32">
        <v>70</v>
      </c>
      <c r="H17" s="30">
        <v>68.6</v>
      </c>
      <c r="I17" s="31">
        <v>70</v>
      </c>
      <c r="J17" s="32">
        <v>140</v>
      </c>
      <c r="K17" s="30">
        <v>0</v>
      </c>
      <c r="L17" s="31">
        <v>0</v>
      </c>
      <c r="M17" s="32">
        <v>0</v>
      </c>
      <c r="N17" s="30">
        <v>0</v>
      </c>
      <c r="O17" s="31">
        <v>0</v>
      </c>
      <c r="P17" s="32">
        <v>70</v>
      </c>
      <c r="Q17" s="33" t="s">
        <v>33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4.25">
      <c r="B18" s="27" t="s">
        <v>145</v>
      </c>
      <c r="C18" s="28"/>
      <c r="D18" s="29"/>
      <c r="E18" s="30">
        <v>10480.63</v>
      </c>
      <c r="F18" s="31">
        <v>9380</v>
      </c>
      <c r="G18" s="32">
        <v>10760</v>
      </c>
      <c r="H18" s="30">
        <v>12619</v>
      </c>
      <c r="I18" s="31">
        <v>11360</v>
      </c>
      <c r="J18" s="32">
        <v>13290</v>
      </c>
      <c r="K18" s="30">
        <v>220.43</v>
      </c>
      <c r="L18" s="31">
        <v>220</v>
      </c>
      <c r="M18" s="32">
        <v>270</v>
      </c>
      <c r="N18" s="30">
        <v>2358.8</v>
      </c>
      <c r="O18" s="31">
        <v>2200</v>
      </c>
      <c r="P18" s="32">
        <v>2800</v>
      </c>
      <c r="Q18" s="40" t="s">
        <v>146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36</v>
      </c>
      <c r="C19" s="28"/>
      <c r="D19" s="29"/>
      <c r="E19" s="30">
        <v>4134.36</v>
      </c>
      <c r="F19" s="31">
        <v>4308</v>
      </c>
      <c r="G19" s="32">
        <v>4308</v>
      </c>
      <c r="H19" s="30">
        <v>2503</v>
      </c>
      <c r="I19" s="31">
        <v>2600</v>
      </c>
      <c r="J19" s="32">
        <v>2600</v>
      </c>
      <c r="K19" s="30">
        <v>2199</v>
      </c>
      <c r="L19" s="31">
        <v>2133</v>
      </c>
      <c r="M19" s="32">
        <v>2133</v>
      </c>
      <c r="N19" s="30">
        <v>567.64</v>
      </c>
      <c r="O19" s="31">
        <v>425</v>
      </c>
      <c r="P19" s="32">
        <v>425</v>
      </c>
      <c r="Q19" s="33" t="s">
        <v>37</v>
      </c>
      <c r="R19" s="28"/>
      <c r="S19" s="29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7" t="s">
        <v>38</v>
      </c>
      <c r="C20" s="28"/>
      <c r="D20" s="29"/>
      <c r="E20" s="30">
        <v>6391</v>
      </c>
      <c r="F20" s="31">
        <v>6391</v>
      </c>
      <c r="G20" s="32">
        <v>6391</v>
      </c>
      <c r="H20" s="30">
        <v>2244</v>
      </c>
      <c r="I20" s="31">
        <v>2244</v>
      </c>
      <c r="J20" s="32">
        <v>2244</v>
      </c>
      <c r="K20" s="30">
        <v>4652</v>
      </c>
      <c r="L20" s="31">
        <v>4652</v>
      </c>
      <c r="M20" s="32">
        <v>4652</v>
      </c>
      <c r="N20" s="30">
        <v>505</v>
      </c>
      <c r="O20" s="31">
        <v>505</v>
      </c>
      <c r="P20" s="32">
        <v>505</v>
      </c>
      <c r="Q20" s="33" t="s">
        <v>39</v>
      </c>
      <c r="R20" s="28"/>
      <c r="S20" s="29"/>
      <c r="Z20">
        <v>3</v>
      </c>
      <c r="AC20">
        <v>2</v>
      </c>
      <c r="AD20">
        <v>3</v>
      </c>
      <c r="AE20">
        <v>3</v>
      </c>
      <c r="AF20">
        <v>2</v>
      </c>
      <c r="AG20">
        <v>5</v>
      </c>
      <c r="AH20">
        <v>5</v>
      </c>
      <c r="AI20">
        <v>2</v>
      </c>
      <c r="AJ20">
        <v>5</v>
      </c>
      <c r="AK20">
        <v>5</v>
      </c>
      <c r="AL20">
        <v>2</v>
      </c>
      <c r="AM20">
        <v>5</v>
      </c>
      <c r="AN20">
        <v>5</v>
      </c>
      <c r="AO20">
        <v>3</v>
      </c>
    </row>
    <row r="21" spans="2:41" ht="12.75">
      <c r="B21" s="27" t="s">
        <v>40</v>
      </c>
      <c r="C21" s="28"/>
      <c r="D21" s="29"/>
      <c r="E21" s="30">
        <v>111</v>
      </c>
      <c r="F21" s="31">
        <v>111</v>
      </c>
      <c r="G21" s="32">
        <v>111</v>
      </c>
      <c r="H21" s="30">
        <v>0</v>
      </c>
      <c r="I21" s="31">
        <v>0</v>
      </c>
      <c r="J21" s="32">
        <v>0</v>
      </c>
      <c r="K21" s="30">
        <v>117</v>
      </c>
      <c r="L21" s="31">
        <v>117</v>
      </c>
      <c r="M21" s="32">
        <v>117</v>
      </c>
      <c r="N21" s="30">
        <v>6</v>
      </c>
      <c r="O21" s="31">
        <v>6</v>
      </c>
      <c r="P21" s="32">
        <v>6</v>
      </c>
      <c r="Q21" s="33" t="s">
        <v>41</v>
      </c>
      <c r="R21" s="28"/>
      <c r="S21" s="29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7" t="s">
        <v>42</v>
      </c>
      <c r="C22" s="28"/>
      <c r="D22" s="29"/>
      <c r="E22" s="30">
        <v>207</v>
      </c>
      <c r="F22" s="31">
        <v>207</v>
      </c>
      <c r="G22" s="32">
        <v>207</v>
      </c>
      <c r="H22" s="30">
        <v>0</v>
      </c>
      <c r="I22" s="31">
        <v>0</v>
      </c>
      <c r="J22" s="32">
        <v>0</v>
      </c>
      <c r="K22" s="30">
        <v>208</v>
      </c>
      <c r="L22" s="31">
        <v>208</v>
      </c>
      <c r="M22" s="32">
        <v>208</v>
      </c>
      <c r="N22" s="30">
        <v>1</v>
      </c>
      <c r="O22" s="31">
        <v>1</v>
      </c>
      <c r="P22" s="32">
        <v>1</v>
      </c>
      <c r="Q22" s="33" t="s">
        <v>43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3</v>
      </c>
    </row>
    <row r="23" spans="2:41" ht="12.75">
      <c r="B23" s="27" t="s">
        <v>44</v>
      </c>
      <c r="C23" s="28"/>
      <c r="D23" s="29"/>
      <c r="E23" s="30">
        <v>22.14</v>
      </c>
      <c r="F23" s="31">
        <v>22.14</v>
      </c>
      <c r="G23" s="32">
        <v>22.14</v>
      </c>
      <c r="H23" s="30">
        <v>0</v>
      </c>
      <c r="I23" s="31">
        <v>0</v>
      </c>
      <c r="J23" s="32">
        <v>0</v>
      </c>
      <c r="K23" s="30">
        <v>24.56</v>
      </c>
      <c r="L23" s="31">
        <v>24.56</v>
      </c>
      <c r="M23" s="32">
        <v>24.56</v>
      </c>
      <c r="N23" s="30">
        <v>2.42</v>
      </c>
      <c r="O23" s="31">
        <v>2.42</v>
      </c>
      <c r="P23" s="32">
        <v>2.42</v>
      </c>
      <c r="Q23" s="33" t="s">
        <v>45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46</v>
      </c>
      <c r="C24" s="28"/>
      <c r="D24" s="29"/>
      <c r="E24" s="30">
        <v>3842.56</v>
      </c>
      <c r="F24" s="31">
        <v>3833</v>
      </c>
      <c r="G24" s="32">
        <v>3847</v>
      </c>
      <c r="H24" s="30">
        <v>492</v>
      </c>
      <c r="I24" s="31">
        <v>465</v>
      </c>
      <c r="J24" s="32">
        <v>470</v>
      </c>
      <c r="K24" s="30">
        <v>3372.39</v>
      </c>
      <c r="L24" s="31">
        <v>3390</v>
      </c>
      <c r="M24" s="32">
        <v>3400</v>
      </c>
      <c r="N24" s="30">
        <v>21.83</v>
      </c>
      <c r="O24" s="31">
        <v>22</v>
      </c>
      <c r="P24" s="32">
        <v>23</v>
      </c>
      <c r="Q24" s="33" t="s">
        <v>47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50</v>
      </c>
      <c r="C25" s="28"/>
      <c r="D25" s="29"/>
      <c r="E25" s="30">
        <v>2.1</v>
      </c>
      <c r="F25" s="31">
        <v>3</v>
      </c>
      <c r="G25" s="32">
        <v>3</v>
      </c>
      <c r="H25" s="30">
        <v>0</v>
      </c>
      <c r="I25" s="31">
        <v>0</v>
      </c>
      <c r="J25" s="32">
        <v>0</v>
      </c>
      <c r="K25" s="30">
        <v>2.1</v>
      </c>
      <c r="L25" s="31">
        <v>3</v>
      </c>
      <c r="M25" s="32">
        <v>3</v>
      </c>
      <c r="N25" s="30">
        <v>0</v>
      </c>
      <c r="O25" s="31">
        <v>0</v>
      </c>
      <c r="P25" s="32">
        <v>0</v>
      </c>
      <c r="Q25" s="33" t="s">
        <v>51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54</v>
      </c>
      <c r="C26" s="28"/>
      <c r="D26" s="29"/>
      <c r="E26" s="30">
        <v>965</v>
      </c>
      <c r="F26" s="31">
        <v>1030</v>
      </c>
      <c r="G26" s="32">
        <v>1030</v>
      </c>
      <c r="H26" s="30">
        <v>119</v>
      </c>
      <c r="I26" s="31">
        <v>130</v>
      </c>
      <c r="J26" s="32">
        <v>130</v>
      </c>
      <c r="K26" s="30">
        <v>1215</v>
      </c>
      <c r="L26" s="31">
        <v>1250</v>
      </c>
      <c r="M26" s="32">
        <v>1250</v>
      </c>
      <c r="N26" s="30">
        <v>369</v>
      </c>
      <c r="O26" s="31">
        <v>350</v>
      </c>
      <c r="P26" s="32">
        <v>350</v>
      </c>
      <c r="Q26" s="33" t="s">
        <v>55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56</v>
      </c>
      <c r="C27" s="28"/>
      <c r="D27" s="29"/>
      <c r="E27" s="30">
        <v>1959.09</v>
      </c>
      <c r="F27" s="31">
        <v>1919</v>
      </c>
      <c r="G27" s="32">
        <v>1930</v>
      </c>
      <c r="H27" s="30">
        <v>2527</v>
      </c>
      <c r="I27" s="31">
        <v>2500</v>
      </c>
      <c r="J27" s="32">
        <v>2500</v>
      </c>
      <c r="K27" s="30">
        <v>92.09</v>
      </c>
      <c r="L27" s="31">
        <v>80</v>
      </c>
      <c r="M27" s="32">
        <v>90</v>
      </c>
      <c r="N27" s="30">
        <v>660</v>
      </c>
      <c r="O27" s="31">
        <v>661</v>
      </c>
      <c r="P27" s="32">
        <v>660</v>
      </c>
      <c r="Q27" s="33" t="s">
        <v>57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58</v>
      </c>
      <c r="C28" s="28"/>
      <c r="D28" s="29"/>
      <c r="E28" s="30">
        <v>1455.8</v>
      </c>
      <c r="F28" s="31">
        <v>1487</v>
      </c>
      <c r="G28" s="32">
        <v>1525</v>
      </c>
      <c r="H28" s="30">
        <v>1028.6</v>
      </c>
      <c r="I28" s="31">
        <v>1030</v>
      </c>
      <c r="J28" s="32">
        <v>1040</v>
      </c>
      <c r="K28" s="30">
        <v>467.8</v>
      </c>
      <c r="L28" s="31">
        <v>500</v>
      </c>
      <c r="M28" s="32">
        <v>530</v>
      </c>
      <c r="N28" s="30">
        <v>40.6</v>
      </c>
      <c r="O28" s="31">
        <v>43</v>
      </c>
      <c r="P28" s="32">
        <v>45</v>
      </c>
      <c r="Q28" s="33" t="s">
        <v>59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60</v>
      </c>
      <c r="C29" s="28"/>
      <c r="D29" s="29"/>
      <c r="E29" s="30">
        <v>1112</v>
      </c>
      <c r="F29" s="31">
        <v>1112</v>
      </c>
      <c r="G29" s="32">
        <v>1112</v>
      </c>
      <c r="H29" s="30">
        <v>1935</v>
      </c>
      <c r="I29" s="31">
        <v>1935</v>
      </c>
      <c r="J29" s="32">
        <v>1935</v>
      </c>
      <c r="K29" s="30">
        <v>110</v>
      </c>
      <c r="L29" s="31">
        <v>110</v>
      </c>
      <c r="M29" s="32">
        <v>110</v>
      </c>
      <c r="N29" s="30">
        <v>933</v>
      </c>
      <c r="O29" s="31">
        <v>933</v>
      </c>
      <c r="P29" s="32">
        <v>933</v>
      </c>
      <c r="Q29" s="33" t="s">
        <v>61</v>
      </c>
      <c r="R29" s="28"/>
      <c r="S29" s="29"/>
      <c r="Z29">
        <v>3</v>
      </c>
      <c r="AC29">
        <v>3</v>
      </c>
      <c r="AD29">
        <v>3</v>
      </c>
      <c r="AE29">
        <v>3</v>
      </c>
      <c r="AF29">
        <v>5</v>
      </c>
      <c r="AG29">
        <v>5</v>
      </c>
      <c r="AH29">
        <v>5</v>
      </c>
      <c r="AI29">
        <v>2</v>
      </c>
      <c r="AJ29">
        <v>5</v>
      </c>
      <c r="AK29">
        <v>5</v>
      </c>
      <c r="AL29">
        <v>2</v>
      </c>
      <c r="AM29">
        <v>5</v>
      </c>
      <c r="AN29">
        <v>5</v>
      </c>
      <c r="AO29">
        <v>3</v>
      </c>
    </row>
    <row r="30" spans="2:41" ht="12.75">
      <c r="B30" s="27" t="s">
        <v>62</v>
      </c>
      <c r="C30" s="28"/>
      <c r="D30" s="29"/>
      <c r="E30" s="30">
        <v>236</v>
      </c>
      <c r="F30" s="31">
        <v>165</v>
      </c>
      <c r="G30" s="32">
        <v>175</v>
      </c>
      <c r="H30" s="30">
        <v>262</v>
      </c>
      <c r="I30" s="31">
        <v>175</v>
      </c>
      <c r="J30" s="32">
        <v>180</v>
      </c>
      <c r="K30" s="30">
        <v>6</v>
      </c>
      <c r="L30" s="31">
        <v>10</v>
      </c>
      <c r="M30" s="32">
        <v>10</v>
      </c>
      <c r="N30" s="30">
        <v>32</v>
      </c>
      <c r="O30" s="31">
        <v>20</v>
      </c>
      <c r="P30" s="32">
        <v>15</v>
      </c>
      <c r="Q30" s="33" t="s">
        <v>63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64</v>
      </c>
      <c r="C31" s="28"/>
      <c r="D31" s="29"/>
      <c r="E31" s="30">
        <v>21</v>
      </c>
      <c r="F31" s="31">
        <v>28</v>
      </c>
      <c r="G31" s="32">
        <v>29</v>
      </c>
      <c r="H31" s="30">
        <v>21</v>
      </c>
      <c r="I31" s="31">
        <v>19</v>
      </c>
      <c r="J31" s="32">
        <v>20</v>
      </c>
      <c r="K31" s="30">
        <v>8</v>
      </c>
      <c r="L31" s="31">
        <v>10</v>
      </c>
      <c r="M31" s="32">
        <v>11</v>
      </c>
      <c r="N31" s="30">
        <v>8</v>
      </c>
      <c r="O31" s="31">
        <v>1</v>
      </c>
      <c r="P31" s="32">
        <v>2</v>
      </c>
      <c r="Q31" s="33" t="s">
        <v>65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66</v>
      </c>
      <c r="C32" s="28"/>
      <c r="D32" s="29"/>
      <c r="E32" s="30">
        <v>515</v>
      </c>
      <c r="F32" s="31">
        <v>560</v>
      </c>
      <c r="G32" s="32">
        <v>530</v>
      </c>
      <c r="H32" s="30">
        <v>520</v>
      </c>
      <c r="I32" s="31">
        <v>600</v>
      </c>
      <c r="J32" s="32">
        <v>550</v>
      </c>
      <c r="K32" s="30">
        <v>104</v>
      </c>
      <c r="L32" s="31">
        <v>110</v>
      </c>
      <c r="M32" s="32">
        <v>110</v>
      </c>
      <c r="N32" s="30">
        <v>109</v>
      </c>
      <c r="O32" s="31">
        <v>150</v>
      </c>
      <c r="P32" s="32">
        <v>130</v>
      </c>
      <c r="Q32" s="33" t="s">
        <v>67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68</v>
      </c>
      <c r="C33" s="28"/>
      <c r="D33" s="29"/>
      <c r="E33" s="30">
        <v>323.59</v>
      </c>
      <c r="F33" s="31">
        <v>313</v>
      </c>
      <c r="G33" s="32">
        <v>313</v>
      </c>
      <c r="H33" s="30">
        <v>153</v>
      </c>
      <c r="I33" s="31">
        <v>153</v>
      </c>
      <c r="J33" s="32">
        <v>153</v>
      </c>
      <c r="K33" s="30">
        <v>201.6</v>
      </c>
      <c r="L33" s="31">
        <v>190</v>
      </c>
      <c r="M33" s="32">
        <v>190</v>
      </c>
      <c r="N33" s="30">
        <v>31.01</v>
      </c>
      <c r="O33" s="31">
        <v>30</v>
      </c>
      <c r="P33" s="32">
        <v>30</v>
      </c>
      <c r="Q33" s="33" t="s">
        <v>69</v>
      </c>
      <c r="R33" s="28"/>
      <c r="S33" s="29"/>
      <c r="Z33">
        <v>3</v>
      </c>
      <c r="AC33">
        <v>3</v>
      </c>
      <c r="AD33">
        <v>3</v>
      </c>
      <c r="AE33">
        <v>3</v>
      </c>
      <c r="AF33">
        <v>5</v>
      </c>
      <c r="AG33">
        <v>5</v>
      </c>
      <c r="AH33">
        <v>5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3</v>
      </c>
    </row>
    <row r="34" spans="2:41" ht="12.75">
      <c r="B34" s="27" t="s">
        <v>70</v>
      </c>
      <c r="C34" s="28"/>
      <c r="D34" s="29"/>
      <c r="E34" s="30">
        <v>1779</v>
      </c>
      <c r="F34" s="31">
        <v>1779</v>
      </c>
      <c r="G34" s="32">
        <v>1779</v>
      </c>
      <c r="H34" s="30">
        <v>1905</v>
      </c>
      <c r="I34" s="31">
        <v>1905</v>
      </c>
      <c r="J34" s="32">
        <v>1905</v>
      </c>
      <c r="K34" s="30">
        <v>845</v>
      </c>
      <c r="L34" s="31">
        <v>845</v>
      </c>
      <c r="M34" s="32">
        <v>845</v>
      </c>
      <c r="N34" s="30">
        <v>971</v>
      </c>
      <c r="O34" s="31">
        <v>971</v>
      </c>
      <c r="P34" s="32">
        <v>971</v>
      </c>
      <c r="Q34" s="33" t="s">
        <v>71</v>
      </c>
      <c r="R34" s="28"/>
      <c r="S34" s="29"/>
      <c r="Z34">
        <v>3</v>
      </c>
      <c r="AC34">
        <v>2</v>
      </c>
      <c r="AD34">
        <v>3</v>
      </c>
      <c r="AE34">
        <v>3</v>
      </c>
      <c r="AF34">
        <v>2</v>
      </c>
      <c r="AG34">
        <v>5</v>
      </c>
      <c r="AH34">
        <v>5</v>
      </c>
      <c r="AI34">
        <v>2</v>
      </c>
      <c r="AJ34">
        <v>5</v>
      </c>
      <c r="AK34">
        <v>5</v>
      </c>
      <c r="AL34">
        <v>2</v>
      </c>
      <c r="AM34">
        <v>5</v>
      </c>
      <c r="AN34">
        <v>5</v>
      </c>
      <c r="AO34">
        <v>3</v>
      </c>
    </row>
    <row r="35" spans="2:41" ht="12.75">
      <c r="B35" s="27" t="s">
        <v>72</v>
      </c>
      <c r="C35" s="28"/>
      <c r="D35" s="29"/>
      <c r="E35" s="30">
        <v>9004</v>
      </c>
      <c r="F35" s="31">
        <v>9050</v>
      </c>
      <c r="G35" s="32">
        <v>9450</v>
      </c>
      <c r="H35" s="30">
        <v>12106</v>
      </c>
      <c r="I35" s="31">
        <v>12100</v>
      </c>
      <c r="J35" s="32">
        <v>12500</v>
      </c>
      <c r="K35" s="30">
        <v>470</v>
      </c>
      <c r="L35" s="31">
        <v>450</v>
      </c>
      <c r="M35" s="32">
        <v>450</v>
      </c>
      <c r="N35" s="30">
        <v>3572</v>
      </c>
      <c r="O35" s="31">
        <v>3500</v>
      </c>
      <c r="P35" s="32">
        <v>3500</v>
      </c>
      <c r="Q35" s="33" t="s">
        <v>73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74</v>
      </c>
      <c r="C36" s="28"/>
      <c r="D36" s="29"/>
      <c r="E36" s="30">
        <v>623</v>
      </c>
      <c r="F36" s="31">
        <v>620</v>
      </c>
      <c r="G36" s="32">
        <v>620</v>
      </c>
      <c r="H36" s="30">
        <v>271</v>
      </c>
      <c r="I36" s="31">
        <v>270</v>
      </c>
      <c r="J36" s="32">
        <v>270</v>
      </c>
      <c r="K36" s="30">
        <v>464</v>
      </c>
      <c r="L36" s="31">
        <v>460</v>
      </c>
      <c r="M36" s="32">
        <v>460</v>
      </c>
      <c r="N36" s="30">
        <v>112</v>
      </c>
      <c r="O36" s="31">
        <v>110</v>
      </c>
      <c r="P36" s="32">
        <v>110</v>
      </c>
      <c r="Q36" s="33" t="s">
        <v>75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76</v>
      </c>
      <c r="C37" s="28"/>
      <c r="D37" s="29"/>
      <c r="E37" s="30">
        <v>0.2</v>
      </c>
      <c r="F37" s="31">
        <v>0.25</v>
      </c>
      <c r="G37" s="32">
        <v>0.3</v>
      </c>
      <c r="H37" s="30">
        <v>0</v>
      </c>
      <c r="I37" s="31">
        <v>0</v>
      </c>
      <c r="J37" s="32">
        <v>0</v>
      </c>
      <c r="K37" s="30">
        <v>0.2</v>
      </c>
      <c r="L37" s="31">
        <v>0.25</v>
      </c>
      <c r="M37" s="32">
        <v>0.3</v>
      </c>
      <c r="N37" s="30">
        <v>0</v>
      </c>
      <c r="O37" s="31">
        <v>0</v>
      </c>
      <c r="P37" s="32">
        <v>0</v>
      </c>
      <c r="Q37" s="33" t="s">
        <v>77</v>
      </c>
      <c r="R37" s="28"/>
      <c r="S37" s="29"/>
      <c r="Z37">
        <v>3</v>
      </c>
      <c r="AC37">
        <v>2</v>
      </c>
      <c r="AD37">
        <v>3</v>
      </c>
      <c r="AE37">
        <v>3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78</v>
      </c>
      <c r="C38" s="28"/>
      <c r="D38" s="29"/>
      <c r="E38" s="30">
        <v>525.9</v>
      </c>
      <c r="F38" s="31">
        <v>570</v>
      </c>
      <c r="G38" s="32">
        <v>630</v>
      </c>
      <c r="H38" s="30">
        <v>92</v>
      </c>
      <c r="I38" s="31">
        <v>80</v>
      </c>
      <c r="J38" s="32">
        <v>70</v>
      </c>
      <c r="K38" s="30">
        <v>435</v>
      </c>
      <c r="L38" s="31">
        <v>491</v>
      </c>
      <c r="M38" s="32">
        <v>561</v>
      </c>
      <c r="N38" s="30">
        <v>1.1</v>
      </c>
      <c r="O38" s="31">
        <v>1</v>
      </c>
      <c r="P38" s="32">
        <v>1</v>
      </c>
      <c r="Q38" s="33" t="s">
        <v>79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3.5" thickBot="1">
      <c r="B39" s="27" t="s">
        <v>80</v>
      </c>
      <c r="C39" s="28"/>
      <c r="D39" s="29"/>
      <c r="E39" s="30">
        <v>1897.263028</v>
      </c>
      <c r="F39" s="31">
        <v>1897</v>
      </c>
      <c r="G39" s="32">
        <v>1897</v>
      </c>
      <c r="H39" s="30">
        <v>344</v>
      </c>
      <c r="I39" s="31">
        <v>340</v>
      </c>
      <c r="J39" s="32">
        <v>340</v>
      </c>
      <c r="K39" s="30">
        <v>1556.50944</v>
      </c>
      <c r="L39" s="31">
        <v>1560</v>
      </c>
      <c r="M39" s="32">
        <v>1560</v>
      </c>
      <c r="N39" s="30">
        <v>3.246412</v>
      </c>
      <c r="O39" s="31">
        <v>3</v>
      </c>
      <c r="P39" s="32">
        <v>3</v>
      </c>
      <c r="Q39" s="33" t="s">
        <v>81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34" t="s">
        <v>82</v>
      </c>
      <c r="C40" s="35"/>
      <c r="D40" s="36"/>
      <c r="E40" s="37">
        <v>49507.854028</v>
      </c>
      <c r="F40" s="38">
        <v>48620.02</v>
      </c>
      <c r="G40" s="39">
        <v>50592.07</v>
      </c>
      <c r="H40" s="37">
        <v>42568.55</v>
      </c>
      <c r="I40" s="38">
        <v>41288</v>
      </c>
      <c r="J40" s="39">
        <v>43744</v>
      </c>
      <c r="K40" s="37">
        <v>18653.643440000003</v>
      </c>
      <c r="L40" s="38">
        <v>18755.97</v>
      </c>
      <c r="M40" s="39">
        <v>18928.02</v>
      </c>
      <c r="N40" s="37">
        <v>11712.539412000002</v>
      </c>
      <c r="O40" s="38">
        <v>11422.15</v>
      </c>
      <c r="P40" s="39">
        <v>12078.15</v>
      </c>
      <c r="Q40" s="34" t="s">
        <v>82</v>
      </c>
      <c r="R40" s="35"/>
      <c r="S40" s="36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27" t="s">
        <v>85</v>
      </c>
      <c r="C41" s="28"/>
      <c r="D41" s="29"/>
      <c r="E41" s="30">
        <v>99.9</v>
      </c>
      <c r="F41" s="31">
        <v>99.9</v>
      </c>
      <c r="G41" s="32">
        <v>99.9</v>
      </c>
      <c r="H41" s="30">
        <v>60.6</v>
      </c>
      <c r="I41" s="31">
        <v>60.6</v>
      </c>
      <c r="J41" s="32">
        <v>60.6</v>
      </c>
      <c r="K41" s="30">
        <v>39.4</v>
      </c>
      <c r="L41" s="31">
        <v>39.4</v>
      </c>
      <c r="M41" s="32">
        <v>39.4</v>
      </c>
      <c r="N41" s="30">
        <v>0.1</v>
      </c>
      <c r="O41" s="31">
        <v>0.1</v>
      </c>
      <c r="P41" s="32">
        <v>0.1</v>
      </c>
      <c r="Q41" s="33" t="s">
        <v>86</v>
      </c>
      <c r="R41" s="28"/>
      <c r="S41" s="29"/>
      <c r="Z41">
        <v>3</v>
      </c>
      <c r="AC41">
        <v>3</v>
      </c>
      <c r="AD41">
        <v>3</v>
      </c>
      <c r="AE41">
        <v>3</v>
      </c>
      <c r="AF41">
        <v>5</v>
      </c>
      <c r="AG41">
        <v>5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5</v>
      </c>
      <c r="AO41">
        <v>3</v>
      </c>
    </row>
    <row r="42" spans="2:41" ht="12.75">
      <c r="B42" s="27" t="s">
        <v>87</v>
      </c>
      <c r="C42" s="28"/>
      <c r="D42" s="29"/>
      <c r="E42" s="30">
        <v>1.1</v>
      </c>
      <c r="F42" s="31">
        <v>1.1</v>
      </c>
      <c r="G42" s="32">
        <v>1.1</v>
      </c>
      <c r="H42" s="30">
        <v>0</v>
      </c>
      <c r="I42" s="31">
        <v>0</v>
      </c>
      <c r="J42" s="32">
        <v>0</v>
      </c>
      <c r="K42" s="30">
        <v>1.3</v>
      </c>
      <c r="L42" s="31">
        <v>1.3</v>
      </c>
      <c r="M42" s="32">
        <v>1.3</v>
      </c>
      <c r="N42" s="30">
        <v>0.2</v>
      </c>
      <c r="O42" s="31">
        <v>0.2</v>
      </c>
      <c r="P42" s="32">
        <v>0.2</v>
      </c>
      <c r="Q42" s="33" t="s">
        <v>88</v>
      </c>
      <c r="R42" s="28"/>
      <c r="S42" s="29"/>
      <c r="Z42">
        <v>3</v>
      </c>
      <c r="AC42">
        <v>3</v>
      </c>
      <c r="AD42">
        <v>3</v>
      </c>
      <c r="AE42">
        <v>3</v>
      </c>
      <c r="AF42">
        <v>5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3</v>
      </c>
    </row>
    <row r="43" spans="2:41" ht="12.75">
      <c r="B43" s="27" t="s">
        <v>89</v>
      </c>
      <c r="C43" s="28"/>
      <c r="D43" s="29"/>
      <c r="E43" s="30">
        <v>5041</v>
      </c>
      <c r="F43" s="31">
        <v>5365</v>
      </c>
      <c r="G43" s="32">
        <v>5475</v>
      </c>
      <c r="H43" s="30">
        <v>6885</v>
      </c>
      <c r="I43" s="31">
        <v>7240</v>
      </c>
      <c r="J43" s="32">
        <v>7400</v>
      </c>
      <c r="K43" s="30">
        <v>22</v>
      </c>
      <c r="L43" s="31">
        <v>25</v>
      </c>
      <c r="M43" s="32">
        <v>25</v>
      </c>
      <c r="N43" s="30">
        <v>1866</v>
      </c>
      <c r="O43" s="31">
        <v>1900</v>
      </c>
      <c r="P43" s="32">
        <v>1950</v>
      </c>
      <c r="Q43" s="33" t="s">
        <v>90</v>
      </c>
      <c r="R43" s="28"/>
      <c r="S43" s="29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3.5" thickBot="1">
      <c r="B44" s="27" t="s">
        <v>91</v>
      </c>
      <c r="C44" s="28"/>
      <c r="D44" s="29"/>
      <c r="E44" s="30">
        <v>121.74</v>
      </c>
      <c r="F44" s="31">
        <v>121.74</v>
      </c>
      <c r="G44" s="32">
        <v>121.74</v>
      </c>
      <c r="H44" s="30">
        <v>27</v>
      </c>
      <c r="I44" s="31">
        <v>27</v>
      </c>
      <c r="J44" s="32">
        <v>27</v>
      </c>
      <c r="K44" s="30">
        <v>95.05</v>
      </c>
      <c r="L44" s="31">
        <v>95.05</v>
      </c>
      <c r="M44" s="32">
        <v>95.05</v>
      </c>
      <c r="N44" s="30">
        <v>0.31</v>
      </c>
      <c r="O44" s="31">
        <v>0.31</v>
      </c>
      <c r="P44" s="32">
        <v>0.31</v>
      </c>
      <c r="Q44" s="33" t="s">
        <v>92</v>
      </c>
      <c r="R44" s="28"/>
      <c r="S44" s="29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4.25" thickBot="1" thickTop="1">
      <c r="B45" s="34" t="s">
        <v>93</v>
      </c>
      <c r="C45" s="35"/>
      <c r="D45" s="36"/>
      <c r="E45" s="37">
        <v>5263.74</v>
      </c>
      <c r="F45" s="38">
        <v>5587.74</v>
      </c>
      <c r="G45" s="39">
        <v>5697.74</v>
      </c>
      <c r="H45" s="37">
        <v>6972.6</v>
      </c>
      <c r="I45" s="38">
        <v>7327.6</v>
      </c>
      <c r="J45" s="39">
        <v>7487.6</v>
      </c>
      <c r="K45" s="37">
        <v>157.77</v>
      </c>
      <c r="L45" s="38">
        <v>160.77</v>
      </c>
      <c r="M45" s="39">
        <v>160.77</v>
      </c>
      <c r="N45" s="37">
        <v>1866.61</v>
      </c>
      <c r="O45" s="38">
        <v>1900.61</v>
      </c>
      <c r="P45" s="39">
        <v>1950.61</v>
      </c>
      <c r="Q45" s="34" t="s">
        <v>94</v>
      </c>
      <c r="R45" s="35"/>
      <c r="S45" s="36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20" t="s">
        <v>105</v>
      </c>
      <c r="C46" s="21"/>
      <c r="D46" s="22"/>
      <c r="E46" s="23">
        <v>15012</v>
      </c>
      <c r="F46" s="24">
        <v>15300</v>
      </c>
      <c r="G46" s="25">
        <v>15300</v>
      </c>
      <c r="H46" s="23">
        <v>26183</v>
      </c>
      <c r="I46" s="24">
        <v>26300</v>
      </c>
      <c r="J46" s="25">
        <v>26300</v>
      </c>
      <c r="K46" s="23">
        <v>326</v>
      </c>
      <c r="L46" s="24">
        <v>400</v>
      </c>
      <c r="M46" s="25">
        <v>400</v>
      </c>
      <c r="N46" s="23">
        <v>11497</v>
      </c>
      <c r="O46" s="24">
        <v>11400</v>
      </c>
      <c r="P46" s="25">
        <v>11400</v>
      </c>
      <c r="Q46" s="26" t="s">
        <v>106</v>
      </c>
      <c r="R46" s="21"/>
      <c r="S46" s="22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41" t="s">
        <v>107</v>
      </c>
      <c r="C47" s="42"/>
      <c r="D47" s="43"/>
      <c r="E47" s="44">
        <v>54759.46</v>
      </c>
      <c r="F47" s="45">
        <v>54924</v>
      </c>
      <c r="G47" s="46">
        <v>55212</v>
      </c>
      <c r="H47" s="44">
        <v>54301.44</v>
      </c>
      <c r="I47" s="45">
        <v>54412</v>
      </c>
      <c r="J47" s="46">
        <v>54577</v>
      </c>
      <c r="K47" s="44">
        <v>6101.67</v>
      </c>
      <c r="L47" s="45">
        <v>6221</v>
      </c>
      <c r="M47" s="46">
        <v>6344</v>
      </c>
      <c r="N47" s="44">
        <v>5643.65</v>
      </c>
      <c r="O47" s="45">
        <v>5709</v>
      </c>
      <c r="P47" s="46">
        <v>5709</v>
      </c>
      <c r="Q47" s="53" t="s">
        <v>108</v>
      </c>
      <c r="R47" s="42"/>
      <c r="S47" s="43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34" t="s">
        <v>98</v>
      </c>
      <c r="C48" s="54"/>
      <c r="D48" s="55"/>
      <c r="E48" s="37">
        <v>69771.46</v>
      </c>
      <c r="F48" s="38">
        <v>70224</v>
      </c>
      <c r="G48" s="39">
        <v>70512</v>
      </c>
      <c r="H48" s="37">
        <v>80484.44</v>
      </c>
      <c r="I48" s="38">
        <v>80712</v>
      </c>
      <c r="J48" s="39">
        <v>80877</v>
      </c>
      <c r="K48" s="37">
        <v>6427.67</v>
      </c>
      <c r="L48" s="38">
        <v>6621</v>
      </c>
      <c r="M48" s="39">
        <v>6744</v>
      </c>
      <c r="N48" s="37">
        <v>17140.65</v>
      </c>
      <c r="O48" s="38">
        <v>17109</v>
      </c>
      <c r="P48" s="39">
        <v>17109</v>
      </c>
      <c r="Q48" s="48" t="s">
        <v>99</v>
      </c>
      <c r="R48" s="15"/>
      <c r="S48" s="16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19" ht="15" thickTop="1">
      <c r="B49" s="49"/>
      <c r="C49" s="56"/>
      <c r="D49" s="56"/>
      <c r="E49" s="50" t="s">
        <v>147</v>
      </c>
      <c r="F49" s="51"/>
      <c r="G49" s="51"/>
      <c r="H49" s="51"/>
      <c r="I49" s="51"/>
      <c r="J49" s="51"/>
      <c r="K49" s="50" t="s">
        <v>148</v>
      </c>
      <c r="L49" s="51"/>
      <c r="M49" s="51"/>
      <c r="N49" s="51"/>
      <c r="O49" s="51"/>
      <c r="P49" s="51"/>
      <c r="Q49" s="49"/>
      <c r="R49" s="56"/>
      <c r="S49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48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O51"/>
  <sheetViews>
    <sheetView zoomScale="75" zoomScaleNormal="75" workbookViewId="0" topLeftCell="L1">
      <selection activeCell="A1" sqref="A1"/>
    </sheetView>
  </sheetViews>
  <sheetFormatPr defaultColWidth="9.140625" defaultRowHeight="12.75"/>
  <sheetData>
    <row r="2" spans="2:19" ht="12.75">
      <c r="B2" s="1" t="s">
        <v>149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150</v>
      </c>
      <c r="F3" s="1"/>
      <c r="G3" s="1"/>
      <c r="H3" s="1"/>
      <c r="I3" s="1"/>
      <c r="J3" s="1"/>
      <c r="K3" s="1" t="s">
        <v>151</v>
      </c>
      <c r="L3" s="1"/>
      <c r="M3" s="1"/>
      <c r="N3" s="1"/>
      <c r="O3" s="1"/>
      <c r="P3" s="1"/>
    </row>
    <row r="5" spans="10:14" ht="13.5" thickBot="1">
      <c r="J5" s="2" t="s">
        <v>144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7" t="s">
        <v>16</v>
      </c>
      <c r="C9" s="28"/>
      <c r="D9" s="29"/>
      <c r="E9" s="30">
        <v>1998.96</v>
      </c>
      <c r="F9" s="31">
        <v>2020</v>
      </c>
      <c r="G9" s="32">
        <v>2150</v>
      </c>
      <c r="H9" s="30">
        <v>4851.96</v>
      </c>
      <c r="I9" s="31">
        <v>4870</v>
      </c>
      <c r="J9" s="32">
        <v>5000</v>
      </c>
      <c r="K9" s="30">
        <v>1272</v>
      </c>
      <c r="L9" s="31">
        <v>1300</v>
      </c>
      <c r="M9" s="32">
        <v>1300</v>
      </c>
      <c r="N9" s="30">
        <v>4125</v>
      </c>
      <c r="O9" s="31">
        <v>4150</v>
      </c>
      <c r="P9" s="32">
        <v>4150</v>
      </c>
      <c r="Q9" s="33" t="s">
        <v>17</v>
      </c>
      <c r="R9" s="28"/>
      <c r="S9" s="29"/>
      <c r="Z9">
        <v>3</v>
      </c>
      <c r="AC9">
        <v>2</v>
      </c>
      <c r="AD9">
        <v>2</v>
      </c>
      <c r="AE9">
        <v>3</v>
      </c>
      <c r="AF9">
        <v>2</v>
      </c>
      <c r="AG9">
        <v>2</v>
      </c>
      <c r="AH9">
        <v>2</v>
      </c>
      <c r="AI9">
        <v>2</v>
      </c>
      <c r="AJ9">
        <v>2</v>
      </c>
      <c r="AK9">
        <v>5</v>
      </c>
      <c r="AL9">
        <v>2</v>
      </c>
      <c r="AM9">
        <v>2</v>
      </c>
      <c r="AN9">
        <v>5</v>
      </c>
      <c r="AO9">
        <v>3</v>
      </c>
    </row>
    <row r="10" spans="2:41" ht="12.75">
      <c r="B10" s="27" t="s">
        <v>18</v>
      </c>
      <c r="C10" s="28"/>
      <c r="D10" s="29"/>
      <c r="E10" s="30">
        <v>2749.36</v>
      </c>
      <c r="F10" s="31">
        <v>2749.36</v>
      </c>
      <c r="G10" s="32">
        <v>2749.36</v>
      </c>
      <c r="H10" s="30">
        <v>1746</v>
      </c>
      <c r="I10" s="31">
        <v>1746</v>
      </c>
      <c r="J10" s="32">
        <v>1746</v>
      </c>
      <c r="K10" s="30">
        <v>3561.4</v>
      </c>
      <c r="L10" s="31">
        <v>3561.4</v>
      </c>
      <c r="M10" s="32">
        <v>3561.4</v>
      </c>
      <c r="N10" s="30">
        <v>2558.04</v>
      </c>
      <c r="O10" s="31">
        <v>2558.04</v>
      </c>
      <c r="P10" s="32">
        <v>2558.04</v>
      </c>
      <c r="Q10" s="33" t="s">
        <v>19</v>
      </c>
      <c r="R10" s="28"/>
      <c r="S10" s="29"/>
      <c r="Z10">
        <v>3</v>
      </c>
      <c r="AC10">
        <v>3</v>
      </c>
      <c r="AD10">
        <v>3</v>
      </c>
      <c r="AE10">
        <v>3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3</v>
      </c>
    </row>
    <row r="11" spans="2:41" ht="14.25">
      <c r="B11" s="27" t="s">
        <v>152</v>
      </c>
      <c r="C11" s="28"/>
      <c r="D11" s="29"/>
      <c r="E11" s="30">
        <v>304</v>
      </c>
      <c r="F11" s="31">
        <v>304</v>
      </c>
      <c r="G11" s="32">
        <v>304</v>
      </c>
      <c r="H11" s="30">
        <v>171</v>
      </c>
      <c r="I11" s="31">
        <v>171</v>
      </c>
      <c r="J11" s="32">
        <v>171</v>
      </c>
      <c r="K11" s="30">
        <v>185</v>
      </c>
      <c r="L11" s="31">
        <v>185</v>
      </c>
      <c r="M11" s="32">
        <v>185</v>
      </c>
      <c r="N11" s="30">
        <v>52</v>
      </c>
      <c r="O11" s="31">
        <v>52</v>
      </c>
      <c r="P11" s="32">
        <v>52</v>
      </c>
      <c r="Q11" s="40" t="s">
        <v>153</v>
      </c>
      <c r="R11" s="28"/>
      <c r="S11" s="29"/>
      <c r="Z11">
        <v>3</v>
      </c>
      <c r="AC11">
        <v>3</v>
      </c>
      <c r="AD11">
        <v>3</v>
      </c>
      <c r="AE11">
        <v>3</v>
      </c>
      <c r="AF11">
        <v>5</v>
      </c>
      <c r="AG11">
        <v>5</v>
      </c>
      <c r="AH11">
        <v>5</v>
      </c>
      <c r="AI11">
        <v>2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3</v>
      </c>
    </row>
    <row r="12" spans="2:41" ht="12.75">
      <c r="B12" s="27" t="s">
        <v>24</v>
      </c>
      <c r="C12" s="28"/>
      <c r="D12" s="29"/>
      <c r="E12" s="30">
        <v>511</v>
      </c>
      <c r="F12" s="31">
        <v>507</v>
      </c>
      <c r="G12" s="32">
        <v>506</v>
      </c>
      <c r="H12" s="30">
        <v>464</v>
      </c>
      <c r="I12" s="31">
        <v>463</v>
      </c>
      <c r="J12" s="32">
        <v>461</v>
      </c>
      <c r="K12" s="30">
        <v>183</v>
      </c>
      <c r="L12" s="31">
        <v>178</v>
      </c>
      <c r="M12" s="32">
        <v>178</v>
      </c>
      <c r="N12" s="30">
        <v>136</v>
      </c>
      <c r="O12" s="31">
        <v>134</v>
      </c>
      <c r="P12" s="32">
        <v>133</v>
      </c>
      <c r="Q12" s="33" t="s">
        <v>25</v>
      </c>
      <c r="R12" s="28"/>
      <c r="S12" s="29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27" t="s">
        <v>26</v>
      </c>
      <c r="C13" s="28"/>
      <c r="D13" s="29"/>
      <c r="E13" s="30">
        <v>67.114</v>
      </c>
      <c r="F13" s="31">
        <v>69</v>
      </c>
      <c r="G13" s="32">
        <v>69</v>
      </c>
      <c r="H13" s="30">
        <v>0</v>
      </c>
      <c r="I13" s="31">
        <v>0</v>
      </c>
      <c r="J13" s="32">
        <v>0</v>
      </c>
      <c r="K13" s="30">
        <v>67.516</v>
      </c>
      <c r="L13" s="31">
        <v>70</v>
      </c>
      <c r="M13" s="32">
        <v>70</v>
      </c>
      <c r="N13" s="30">
        <v>0.402</v>
      </c>
      <c r="O13" s="31">
        <v>1</v>
      </c>
      <c r="P13" s="32">
        <v>1</v>
      </c>
      <c r="Q13" s="33" t="s">
        <v>27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28</v>
      </c>
      <c r="C14" s="28"/>
      <c r="D14" s="29"/>
      <c r="E14" s="30">
        <v>1193</v>
      </c>
      <c r="F14" s="31">
        <v>1308</v>
      </c>
      <c r="G14" s="32">
        <v>1423</v>
      </c>
      <c r="H14" s="30">
        <v>934</v>
      </c>
      <c r="I14" s="31">
        <v>948</v>
      </c>
      <c r="J14" s="32">
        <v>962</v>
      </c>
      <c r="K14" s="30">
        <v>976</v>
      </c>
      <c r="L14" s="31">
        <v>1100</v>
      </c>
      <c r="M14" s="32">
        <v>1224</v>
      </c>
      <c r="N14" s="30">
        <v>717</v>
      </c>
      <c r="O14" s="31">
        <v>740</v>
      </c>
      <c r="P14" s="32">
        <v>763</v>
      </c>
      <c r="Q14" s="33" t="s">
        <v>29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30</v>
      </c>
      <c r="C15" s="28"/>
      <c r="D15" s="29"/>
      <c r="E15" s="30">
        <v>1391.13</v>
      </c>
      <c r="F15" s="31">
        <v>1391.13</v>
      </c>
      <c r="G15" s="32">
        <v>1391.13</v>
      </c>
      <c r="H15" s="30">
        <v>402.04</v>
      </c>
      <c r="I15" s="31">
        <v>402.04</v>
      </c>
      <c r="J15" s="32">
        <v>402.04</v>
      </c>
      <c r="K15" s="30">
        <v>1267.6</v>
      </c>
      <c r="L15" s="31">
        <v>1267.6</v>
      </c>
      <c r="M15" s="32">
        <v>1267.6</v>
      </c>
      <c r="N15" s="30">
        <v>278.51</v>
      </c>
      <c r="O15" s="31">
        <v>278.51</v>
      </c>
      <c r="P15" s="32">
        <v>278.51</v>
      </c>
      <c r="Q15" s="33" t="s">
        <v>31</v>
      </c>
      <c r="R15" s="28"/>
      <c r="S15" s="29"/>
      <c r="Z15">
        <v>3</v>
      </c>
      <c r="AC15">
        <v>2</v>
      </c>
      <c r="AD15">
        <v>3</v>
      </c>
      <c r="AE15">
        <v>3</v>
      </c>
      <c r="AF15">
        <v>2</v>
      </c>
      <c r="AG15">
        <v>5</v>
      </c>
      <c r="AH15">
        <v>5</v>
      </c>
      <c r="AI15">
        <v>2</v>
      </c>
      <c r="AJ15">
        <v>5</v>
      </c>
      <c r="AK15">
        <v>5</v>
      </c>
      <c r="AL15">
        <v>2</v>
      </c>
      <c r="AM15">
        <v>5</v>
      </c>
      <c r="AN15">
        <v>5</v>
      </c>
      <c r="AO15">
        <v>3</v>
      </c>
    </row>
    <row r="16" spans="2:41" ht="12.75">
      <c r="B16" s="27" t="s">
        <v>32</v>
      </c>
      <c r="C16" s="28"/>
      <c r="D16" s="29"/>
      <c r="E16" s="30">
        <v>80.67</v>
      </c>
      <c r="F16" s="31">
        <v>88</v>
      </c>
      <c r="G16" s="32">
        <v>90</v>
      </c>
      <c r="H16" s="30">
        <v>65.7</v>
      </c>
      <c r="I16" s="31">
        <v>68</v>
      </c>
      <c r="J16" s="32">
        <v>70</v>
      </c>
      <c r="K16" s="30">
        <v>95.87</v>
      </c>
      <c r="L16" s="31">
        <v>105</v>
      </c>
      <c r="M16" s="32">
        <v>110</v>
      </c>
      <c r="N16" s="30">
        <v>80.9</v>
      </c>
      <c r="O16" s="31">
        <v>85</v>
      </c>
      <c r="P16" s="32">
        <v>90</v>
      </c>
      <c r="Q16" s="33" t="s">
        <v>33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34</v>
      </c>
      <c r="C17" s="28"/>
      <c r="D17" s="29"/>
      <c r="E17" s="30">
        <v>1748.26</v>
      </c>
      <c r="F17" s="31">
        <v>1390</v>
      </c>
      <c r="G17" s="32">
        <v>1780</v>
      </c>
      <c r="H17" s="30">
        <v>14036</v>
      </c>
      <c r="I17" s="31">
        <v>12500</v>
      </c>
      <c r="J17" s="32">
        <v>14500</v>
      </c>
      <c r="K17" s="30">
        <v>420.05</v>
      </c>
      <c r="L17" s="31">
        <v>490</v>
      </c>
      <c r="M17" s="32">
        <v>430</v>
      </c>
      <c r="N17" s="30">
        <v>12707.79</v>
      </c>
      <c r="O17" s="31">
        <v>11600</v>
      </c>
      <c r="P17" s="32">
        <v>13150</v>
      </c>
      <c r="Q17" s="33" t="s">
        <v>35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36</v>
      </c>
      <c r="C18" s="28"/>
      <c r="D18" s="29"/>
      <c r="E18" s="30">
        <v>11027</v>
      </c>
      <c r="F18" s="31">
        <v>10845</v>
      </c>
      <c r="G18" s="32">
        <v>10845</v>
      </c>
      <c r="H18" s="30">
        <v>10249</v>
      </c>
      <c r="I18" s="31">
        <v>10500</v>
      </c>
      <c r="J18" s="32">
        <v>10500</v>
      </c>
      <c r="K18" s="30">
        <v>6294</v>
      </c>
      <c r="L18" s="31">
        <v>5884</v>
      </c>
      <c r="M18" s="32">
        <v>5884</v>
      </c>
      <c r="N18" s="30">
        <v>5516</v>
      </c>
      <c r="O18" s="31">
        <v>5539</v>
      </c>
      <c r="P18" s="32">
        <v>5539</v>
      </c>
      <c r="Q18" s="33" t="s">
        <v>37</v>
      </c>
      <c r="R18" s="28"/>
      <c r="S18" s="29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5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27" t="s">
        <v>38</v>
      </c>
      <c r="C19" s="28"/>
      <c r="D19" s="29"/>
      <c r="E19" s="30">
        <v>19441</v>
      </c>
      <c r="F19" s="31">
        <v>19441</v>
      </c>
      <c r="G19" s="32">
        <v>19441</v>
      </c>
      <c r="H19" s="30">
        <v>20392</v>
      </c>
      <c r="I19" s="31">
        <v>20392</v>
      </c>
      <c r="J19" s="32">
        <v>20392</v>
      </c>
      <c r="K19" s="30">
        <v>10574</v>
      </c>
      <c r="L19" s="31">
        <v>10574</v>
      </c>
      <c r="M19" s="32">
        <v>10574</v>
      </c>
      <c r="N19" s="30">
        <v>11525</v>
      </c>
      <c r="O19" s="31">
        <v>11525</v>
      </c>
      <c r="P19" s="32">
        <v>11525</v>
      </c>
      <c r="Q19" s="33" t="s">
        <v>39</v>
      </c>
      <c r="R19" s="28"/>
      <c r="S19" s="29"/>
      <c r="Z19">
        <v>3</v>
      </c>
      <c r="AC19">
        <v>2</v>
      </c>
      <c r="AD19">
        <v>3</v>
      </c>
      <c r="AE19">
        <v>3</v>
      </c>
      <c r="AF19">
        <v>2</v>
      </c>
      <c r="AG19">
        <v>5</v>
      </c>
      <c r="AH19">
        <v>5</v>
      </c>
      <c r="AI19">
        <v>2</v>
      </c>
      <c r="AJ19">
        <v>5</v>
      </c>
      <c r="AK19">
        <v>5</v>
      </c>
      <c r="AL19">
        <v>2</v>
      </c>
      <c r="AM19">
        <v>5</v>
      </c>
      <c r="AN19">
        <v>5</v>
      </c>
      <c r="AO19">
        <v>3</v>
      </c>
    </row>
    <row r="20" spans="2:41" ht="12.75">
      <c r="B20" s="27" t="s">
        <v>40</v>
      </c>
      <c r="C20" s="28"/>
      <c r="D20" s="29"/>
      <c r="E20" s="30">
        <v>945</v>
      </c>
      <c r="F20" s="31">
        <v>945</v>
      </c>
      <c r="G20" s="32">
        <v>945</v>
      </c>
      <c r="H20" s="30">
        <v>223</v>
      </c>
      <c r="I20" s="31">
        <v>223</v>
      </c>
      <c r="J20" s="32">
        <v>223</v>
      </c>
      <c r="K20" s="30">
        <v>795</v>
      </c>
      <c r="L20" s="31">
        <v>795</v>
      </c>
      <c r="M20" s="32">
        <v>795</v>
      </c>
      <c r="N20" s="30">
        <v>73</v>
      </c>
      <c r="O20" s="31">
        <v>73</v>
      </c>
      <c r="P20" s="32">
        <v>73</v>
      </c>
      <c r="Q20" s="33" t="s">
        <v>41</v>
      </c>
      <c r="R20" s="28"/>
      <c r="S20" s="29"/>
      <c r="Z20">
        <v>3</v>
      </c>
      <c r="AC20">
        <v>2</v>
      </c>
      <c r="AD20">
        <v>3</v>
      </c>
      <c r="AE20">
        <v>3</v>
      </c>
      <c r="AF20">
        <v>2</v>
      </c>
      <c r="AG20">
        <v>5</v>
      </c>
      <c r="AH20">
        <v>5</v>
      </c>
      <c r="AI20">
        <v>2</v>
      </c>
      <c r="AJ20">
        <v>5</v>
      </c>
      <c r="AK20">
        <v>5</v>
      </c>
      <c r="AL20">
        <v>2</v>
      </c>
      <c r="AM20">
        <v>5</v>
      </c>
      <c r="AN20">
        <v>5</v>
      </c>
      <c r="AO20">
        <v>3</v>
      </c>
    </row>
    <row r="21" spans="2:41" ht="12.75">
      <c r="B21" s="27" t="s">
        <v>42</v>
      </c>
      <c r="C21" s="28"/>
      <c r="D21" s="29"/>
      <c r="E21" s="30">
        <v>830</v>
      </c>
      <c r="F21" s="31">
        <v>830</v>
      </c>
      <c r="G21" s="32">
        <v>830</v>
      </c>
      <c r="H21" s="30">
        <v>579</v>
      </c>
      <c r="I21" s="31">
        <v>579</v>
      </c>
      <c r="J21" s="32">
        <v>579</v>
      </c>
      <c r="K21" s="30">
        <v>618</v>
      </c>
      <c r="L21" s="31">
        <v>618</v>
      </c>
      <c r="M21" s="32">
        <v>618</v>
      </c>
      <c r="N21" s="30">
        <v>367</v>
      </c>
      <c r="O21" s="31">
        <v>367</v>
      </c>
      <c r="P21" s="32">
        <v>367</v>
      </c>
      <c r="Q21" s="33" t="s">
        <v>43</v>
      </c>
      <c r="R21" s="28"/>
      <c r="S21" s="29"/>
      <c r="Z21">
        <v>3</v>
      </c>
      <c r="AC21">
        <v>3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3</v>
      </c>
    </row>
    <row r="22" spans="2:41" ht="12.75">
      <c r="B22" s="27" t="s">
        <v>44</v>
      </c>
      <c r="C22" s="28"/>
      <c r="D22" s="29"/>
      <c r="E22" s="30">
        <v>413.93</v>
      </c>
      <c r="F22" s="31">
        <v>413.93</v>
      </c>
      <c r="G22" s="32">
        <v>413.93</v>
      </c>
      <c r="H22" s="30">
        <v>45</v>
      </c>
      <c r="I22" s="31">
        <v>45</v>
      </c>
      <c r="J22" s="32">
        <v>45</v>
      </c>
      <c r="K22" s="30">
        <v>418.75</v>
      </c>
      <c r="L22" s="31">
        <v>418.75</v>
      </c>
      <c r="M22" s="32">
        <v>418.75</v>
      </c>
      <c r="N22" s="30">
        <v>49.82</v>
      </c>
      <c r="O22" s="31">
        <v>49.82</v>
      </c>
      <c r="P22" s="32">
        <v>49.82</v>
      </c>
      <c r="Q22" s="33" t="s">
        <v>45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3</v>
      </c>
    </row>
    <row r="23" spans="2:41" ht="12.75">
      <c r="B23" s="27" t="s">
        <v>46</v>
      </c>
      <c r="C23" s="28"/>
      <c r="D23" s="29"/>
      <c r="E23" s="30">
        <v>11336.77</v>
      </c>
      <c r="F23" s="31">
        <v>11670</v>
      </c>
      <c r="G23" s="32">
        <v>11820</v>
      </c>
      <c r="H23" s="30">
        <v>9667</v>
      </c>
      <c r="I23" s="31">
        <v>10000</v>
      </c>
      <c r="J23" s="32">
        <v>10050</v>
      </c>
      <c r="K23" s="30">
        <v>4893.38</v>
      </c>
      <c r="L23" s="31">
        <v>4900</v>
      </c>
      <c r="M23" s="32">
        <v>5000</v>
      </c>
      <c r="N23" s="30">
        <v>3223.61</v>
      </c>
      <c r="O23" s="31">
        <v>3230</v>
      </c>
      <c r="P23" s="32">
        <v>3230</v>
      </c>
      <c r="Q23" s="33" t="s">
        <v>47</v>
      </c>
      <c r="R23" s="28"/>
      <c r="S23" s="29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7" t="s">
        <v>48</v>
      </c>
      <c r="C24" s="28"/>
      <c r="D24" s="29"/>
      <c r="E24" s="30">
        <v>122.04</v>
      </c>
      <c r="F24" s="31">
        <v>126</v>
      </c>
      <c r="G24" s="32">
        <v>126</v>
      </c>
      <c r="H24" s="30">
        <v>38</v>
      </c>
      <c r="I24" s="31">
        <v>42</v>
      </c>
      <c r="J24" s="32">
        <v>42</v>
      </c>
      <c r="K24" s="30">
        <v>130</v>
      </c>
      <c r="L24" s="31">
        <v>140</v>
      </c>
      <c r="M24" s="32">
        <v>140</v>
      </c>
      <c r="N24" s="30">
        <v>45.96</v>
      </c>
      <c r="O24" s="31">
        <v>56</v>
      </c>
      <c r="P24" s="32">
        <v>56</v>
      </c>
      <c r="Q24" s="33" t="s">
        <v>49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50</v>
      </c>
      <c r="C25" s="28"/>
      <c r="D25" s="29"/>
      <c r="E25" s="30">
        <v>153.7</v>
      </c>
      <c r="F25" s="31">
        <v>163</v>
      </c>
      <c r="G25" s="32">
        <v>180</v>
      </c>
      <c r="H25" s="30">
        <v>99</v>
      </c>
      <c r="I25" s="31">
        <v>103</v>
      </c>
      <c r="J25" s="32">
        <v>110</v>
      </c>
      <c r="K25" s="30">
        <v>126.5</v>
      </c>
      <c r="L25" s="31">
        <v>140</v>
      </c>
      <c r="M25" s="32">
        <v>160</v>
      </c>
      <c r="N25" s="30">
        <v>71.8</v>
      </c>
      <c r="O25" s="31">
        <v>80</v>
      </c>
      <c r="P25" s="32">
        <v>90</v>
      </c>
      <c r="Q25" s="33" t="s">
        <v>51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52</v>
      </c>
      <c r="C26" s="28"/>
      <c r="D26" s="29"/>
      <c r="E26" s="30">
        <v>90.86</v>
      </c>
      <c r="F26" s="31">
        <v>90.86</v>
      </c>
      <c r="G26" s="32">
        <v>90.86</v>
      </c>
      <c r="H26" s="30">
        <v>0</v>
      </c>
      <c r="I26" s="31">
        <v>0</v>
      </c>
      <c r="J26" s="32">
        <v>0</v>
      </c>
      <c r="K26" s="30">
        <v>117.25</v>
      </c>
      <c r="L26" s="31">
        <v>117.25</v>
      </c>
      <c r="M26" s="32">
        <v>117.25</v>
      </c>
      <c r="N26" s="30">
        <v>26.39</v>
      </c>
      <c r="O26" s="31">
        <v>26.39</v>
      </c>
      <c r="P26" s="32">
        <v>26.39</v>
      </c>
      <c r="Q26" s="33" t="s">
        <v>53</v>
      </c>
      <c r="R26" s="28"/>
      <c r="S26" s="29"/>
      <c r="Z26">
        <v>3</v>
      </c>
      <c r="AC26">
        <v>2</v>
      </c>
      <c r="AD26">
        <v>3</v>
      </c>
      <c r="AE26">
        <v>3</v>
      </c>
      <c r="AF26">
        <v>2</v>
      </c>
      <c r="AG26">
        <v>5</v>
      </c>
      <c r="AH26">
        <v>5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27" t="s">
        <v>54</v>
      </c>
      <c r="C27" s="28"/>
      <c r="D27" s="29"/>
      <c r="E27" s="30">
        <v>3557</v>
      </c>
      <c r="F27" s="31">
        <v>3730</v>
      </c>
      <c r="G27" s="32">
        <v>3730</v>
      </c>
      <c r="H27" s="30">
        <v>3459</v>
      </c>
      <c r="I27" s="31">
        <v>3580</v>
      </c>
      <c r="J27" s="32">
        <v>3580</v>
      </c>
      <c r="K27" s="30">
        <v>3055</v>
      </c>
      <c r="L27" s="31">
        <v>3150</v>
      </c>
      <c r="M27" s="32">
        <v>3150</v>
      </c>
      <c r="N27" s="30">
        <v>2957</v>
      </c>
      <c r="O27" s="31">
        <v>3000</v>
      </c>
      <c r="P27" s="32">
        <v>3000</v>
      </c>
      <c r="Q27" s="33" t="s">
        <v>55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56</v>
      </c>
      <c r="C28" s="28"/>
      <c r="D28" s="29"/>
      <c r="E28" s="30">
        <v>847</v>
      </c>
      <c r="F28" s="31">
        <v>946</v>
      </c>
      <c r="G28" s="32">
        <v>815</v>
      </c>
      <c r="H28" s="30">
        <v>2294</v>
      </c>
      <c r="I28" s="31">
        <v>2280</v>
      </c>
      <c r="J28" s="32">
        <v>2250</v>
      </c>
      <c r="K28" s="30">
        <v>564</v>
      </c>
      <c r="L28" s="31">
        <v>568</v>
      </c>
      <c r="M28" s="32">
        <v>565</v>
      </c>
      <c r="N28" s="30">
        <v>2011</v>
      </c>
      <c r="O28" s="31">
        <v>1902</v>
      </c>
      <c r="P28" s="32">
        <v>2000</v>
      </c>
      <c r="Q28" s="33" t="s">
        <v>57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58</v>
      </c>
      <c r="C29" s="28"/>
      <c r="D29" s="29"/>
      <c r="E29" s="30">
        <v>3337.7</v>
      </c>
      <c r="F29" s="31">
        <v>3550</v>
      </c>
      <c r="G29" s="32">
        <v>3700</v>
      </c>
      <c r="H29" s="30">
        <v>2635.2</v>
      </c>
      <c r="I29" s="31">
        <v>2750</v>
      </c>
      <c r="J29" s="32">
        <v>2850</v>
      </c>
      <c r="K29" s="30">
        <v>1964.7</v>
      </c>
      <c r="L29" s="31">
        <v>2100</v>
      </c>
      <c r="M29" s="32">
        <v>2200</v>
      </c>
      <c r="N29" s="30">
        <v>1262.2</v>
      </c>
      <c r="O29" s="31">
        <v>1300</v>
      </c>
      <c r="P29" s="32">
        <v>1350</v>
      </c>
      <c r="Q29" s="33" t="s">
        <v>59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60</v>
      </c>
      <c r="C30" s="28"/>
      <c r="D30" s="29"/>
      <c r="E30" s="30">
        <v>1274</v>
      </c>
      <c r="F30" s="31">
        <v>1274</v>
      </c>
      <c r="G30" s="32">
        <v>1274</v>
      </c>
      <c r="H30" s="30">
        <v>1536</v>
      </c>
      <c r="I30" s="31">
        <v>1536</v>
      </c>
      <c r="J30" s="32">
        <v>1536</v>
      </c>
      <c r="K30" s="30">
        <v>783</v>
      </c>
      <c r="L30" s="31">
        <v>783</v>
      </c>
      <c r="M30" s="32">
        <v>783</v>
      </c>
      <c r="N30" s="30">
        <v>1045</v>
      </c>
      <c r="O30" s="31">
        <v>1045</v>
      </c>
      <c r="P30" s="32">
        <v>1045</v>
      </c>
      <c r="Q30" s="33" t="s">
        <v>61</v>
      </c>
      <c r="R30" s="28"/>
      <c r="S30" s="29"/>
      <c r="Z30">
        <v>3</v>
      </c>
      <c r="AC30">
        <v>3</v>
      </c>
      <c r="AD30">
        <v>3</v>
      </c>
      <c r="AE30">
        <v>3</v>
      </c>
      <c r="AF30">
        <v>5</v>
      </c>
      <c r="AG30">
        <v>5</v>
      </c>
      <c r="AH30">
        <v>5</v>
      </c>
      <c r="AI30">
        <v>2</v>
      </c>
      <c r="AJ30">
        <v>5</v>
      </c>
      <c r="AK30">
        <v>5</v>
      </c>
      <c r="AL30">
        <v>2</v>
      </c>
      <c r="AM30">
        <v>5</v>
      </c>
      <c r="AN30">
        <v>5</v>
      </c>
      <c r="AO30">
        <v>3</v>
      </c>
    </row>
    <row r="31" spans="2:41" ht="12.75">
      <c r="B31" s="27" t="s">
        <v>62</v>
      </c>
      <c r="C31" s="28"/>
      <c r="D31" s="29"/>
      <c r="E31" s="30">
        <v>657</v>
      </c>
      <c r="F31" s="31">
        <v>655</v>
      </c>
      <c r="G31" s="32">
        <v>680</v>
      </c>
      <c r="H31" s="30">
        <v>454</v>
      </c>
      <c r="I31" s="31">
        <v>380</v>
      </c>
      <c r="J31" s="32">
        <v>400</v>
      </c>
      <c r="K31" s="30">
        <v>444</v>
      </c>
      <c r="L31" s="31">
        <v>425</v>
      </c>
      <c r="M31" s="32">
        <v>430</v>
      </c>
      <c r="N31" s="30">
        <v>241</v>
      </c>
      <c r="O31" s="31">
        <v>150</v>
      </c>
      <c r="P31" s="32">
        <v>150</v>
      </c>
      <c r="Q31" s="33" t="s">
        <v>63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64</v>
      </c>
      <c r="C32" s="28"/>
      <c r="D32" s="29"/>
      <c r="E32" s="30">
        <v>308.7</v>
      </c>
      <c r="F32" s="31">
        <v>340</v>
      </c>
      <c r="G32" s="32">
        <v>370</v>
      </c>
      <c r="H32" s="30">
        <v>159</v>
      </c>
      <c r="I32" s="31">
        <v>145</v>
      </c>
      <c r="J32" s="32">
        <v>150</v>
      </c>
      <c r="K32" s="30">
        <v>221</v>
      </c>
      <c r="L32" s="31">
        <v>250</v>
      </c>
      <c r="M32" s="32">
        <v>280</v>
      </c>
      <c r="N32" s="30">
        <v>71.3</v>
      </c>
      <c r="O32" s="31">
        <v>55</v>
      </c>
      <c r="P32" s="32">
        <v>60</v>
      </c>
      <c r="Q32" s="33" t="s">
        <v>65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66</v>
      </c>
      <c r="C33" s="28"/>
      <c r="D33" s="29"/>
      <c r="E33" s="30">
        <v>530</v>
      </c>
      <c r="F33" s="31">
        <v>550</v>
      </c>
      <c r="G33" s="32">
        <v>600</v>
      </c>
      <c r="H33" s="30">
        <v>798</v>
      </c>
      <c r="I33" s="31">
        <v>850</v>
      </c>
      <c r="J33" s="32">
        <v>800</v>
      </c>
      <c r="K33" s="30">
        <v>381</v>
      </c>
      <c r="L33" s="31">
        <v>400</v>
      </c>
      <c r="M33" s="32">
        <v>400</v>
      </c>
      <c r="N33" s="30">
        <v>649</v>
      </c>
      <c r="O33" s="31">
        <v>700</v>
      </c>
      <c r="P33" s="32">
        <v>600</v>
      </c>
      <c r="Q33" s="33" t="s">
        <v>67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68</v>
      </c>
      <c r="C34" s="28"/>
      <c r="D34" s="29"/>
      <c r="E34" s="30">
        <v>129</v>
      </c>
      <c r="F34" s="31">
        <v>280</v>
      </c>
      <c r="G34" s="32">
        <v>280</v>
      </c>
      <c r="H34" s="30">
        <v>462</v>
      </c>
      <c r="I34" s="31">
        <v>570</v>
      </c>
      <c r="J34" s="32">
        <v>570</v>
      </c>
      <c r="K34" s="30">
        <v>221</v>
      </c>
      <c r="L34" s="31">
        <v>210</v>
      </c>
      <c r="M34" s="32">
        <v>210</v>
      </c>
      <c r="N34" s="30">
        <v>554</v>
      </c>
      <c r="O34" s="31">
        <v>500</v>
      </c>
      <c r="P34" s="32">
        <v>500</v>
      </c>
      <c r="Q34" s="33" t="s">
        <v>69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70</v>
      </c>
      <c r="C35" s="28"/>
      <c r="D35" s="29"/>
      <c r="E35" s="30">
        <v>7098</v>
      </c>
      <c r="F35" s="31">
        <v>7098</v>
      </c>
      <c r="G35" s="32">
        <v>7098</v>
      </c>
      <c r="H35" s="30">
        <v>5490</v>
      </c>
      <c r="I35" s="31">
        <v>5490</v>
      </c>
      <c r="J35" s="32">
        <v>5490</v>
      </c>
      <c r="K35" s="30">
        <v>3075</v>
      </c>
      <c r="L35" s="31">
        <v>3075</v>
      </c>
      <c r="M35" s="32">
        <v>3075</v>
      </c>
      <c r="N35" s="30">
        <v>1467</v>
      </c>
      <c r="O35" s="31">
        <v>1467</v>
      </c>
      <c r="P35" s="32">
        <v>1467</v>
      </c>
      <c r="Q35" s="33" t="s">
        <v>71</v>
      </c>
      <c r="R35" s="28"/>
      <c r="S35" s="29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7" t="s">
        <v>72</v>
      </c>
      <c r="C36" s="28"/>
      <c r="D36" s="29"/>
      <c r="E36" s="30">
        <v>1875</v>
      </c>
      <c r="F36" s="31">
        <v>1850</v>
      </c>
      <c r="G36" s="32">
        <v>2150</v>
      </c>
      <c r="H36" s="30">
        <v>11589</v>
      </c>
      <c r="I36" s="31">
        <v>11600</v>
      </c>
      <c r="J36" s="32">
        <v>12100</v>
      </c>
      <c r="K36" s="30">
        <v>700</v>
      </c>
      <c r="L36" s="31">
        <v>750</v>
      </c>
      <c r="M36" s="32">
        <v>750</v>
      </c>
      <c r="N36" s="30">
        <v>10414</v>
      </c>
      <c r="O36" s="31">
        <v>10500</v>
      </c>
      <c r="P36" s="32">
        <v>10700</v>
      </c>
      <c r="Q36" s="33" t="s">
        <v>73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74</v>
      </c>
      <c r="C37" s="28"/>
      <c r="D37" s="29"/>
      <c r="E37" s="30">
        <v>1518</v>
      </c>
      <c r="F37" s="31">
        <v>1620</v>
      </c>
      <c r="G37" s="32">
        <v>1620</v>
      </c>
      <c r="H37" s="30">
        <v>1777</v>
      </c>
      <c r="I37" s="31">
        <v>1780</v>
      </c>
      <c r="J37" s="32">
        <v>1780</v>
      </c>
      <c r="K37" s="30">
        <v>1128</v>
      </c>
      <c r="L37" s="31">
        <v>1230</v>
      </c>
      <c r="M37" s="32">
        <v>1230</v>
      </c>
      <c r="N37" s="30">
        <v>1387</v>
      </c>
      <c r="O37" s="31">
        <v>1390</v>
      </c>
      <c r="P37" s="32">
        <v>1390</v>
      </c>
      <c r="Q37" s="33" t="s">
        <v>75</v>
      </c>
      <c r="R37" s="28"/>
      <c r="S37" s="29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7" t="s">
        <v>76</v>
      </c>
      <c r="C38" s="28"/>
      <c r="D38" s="29"/>
      <c r="E38" s="30">
        <v>54.38</v>
      </c>
      <c r="F38" s="31">
        <v>53</v>
      </c>
      <c r="G38" s="32">
        <v>60</v>
      </c>
      <c r="H38" s="30">
        <v>16.18</v>
      </c>
      <c r="I38" s="31">
        <v>20</v>
      </c>
      <c r="J38" s="32">
        <v>22</v>
      </c>
      <c r="K38" s="30">
        <v>40.4</v>
      </c>
      <c r="L38" s="31">
        <v>35</v>
      </c>
      <c r="M38" s="32">
        <v>40</v>
      </c>
      <c r="N38" s="30">
        <v>2.2</v>
      </c>
      <c r="O38" s="31">
        <v>2</v>
      </c>
      <c r="P38" s="32">
        <v>2</v>
      </c>
      <c r="Q38" s="33" t="s">
        <v>77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78</v>
      </c>
      <c r="C39" s="28"/>
      <c r="D39" s="29"/>
      <c r="E39" s="30">
        <v>3329</v>
      </c>
      <c r="F39" s="31">
        <v>3800</v>
      </c>
      <c r="G39" s="32">
        <v>4150</v>
      </c>
      <c r="H39" s="30">
        <v>1769</v>
      </c>
      <c r="I39" s="31">
        <v>1900</v>
      </c>
      <c r="J39" s="32">
        <v>2100</v>
      </c>
      <c r="K39" s="30">
        <v>1739</v>
      </c>
      <c r="L39" s="31">
        <v>2070</v>
      </c>
      <c r="M39" s="32">
        <v>2230</v>
      </c>
      <c r="N39" s="30">
        <v>179</v>
      </c>
      <c r="O39" s="31">
        <v>170</v>
      </c>
      <c r="P39" s="32">
        <v>180</v>
      </c>
      <c r="Q39" s="33" t="s">
        <v>79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3.5" thickBot="1">
      <c r="B40" s="27" t="s">
        <v>80</v>
      </c>
      <c r="C40" s="28"/>
      <c r="D40" s="29"/>
      <c r="E40" s="30">
        <v>12134.77522</v>
      </c>
      <c r="F40" s="31">
        <v>12130</v>
      </c>
      <c r="G40" s="32">
        <v>12130</v>
      </c>
      <c r="H40" s="30">
        <v>6240</v>
      </c>
      <c r="I40" s="31">
        <v>6240</v>
      </c>
      <c r="J40" s="32">
        <v>6240</v>
      </c>
      <c r="K40" s="30">
        <v>7442.173213</v>
      </c>
      <c r="L40" s="31">
        <v>7440</v>
      </c>
      <c r="M40" s="32">
        <v>7440</v>
      </c>
      <c r="N40" s="30">
        <v>1547.397993</v>
      </c>
      <c r="O40" s="31">
        <v>1550</v>
      </c>
      <c r="P40" s="32">
        <v>1550</v>
      </c>
      <c r="Q40" s="33" t="s">
        <v>81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4.25" thickBot="1" thickTop="1">
      <c r="B41" s="34" t="s">
        <v>82</v>
      </c>
      <c r="C41" s="35"/>
      <c r="D41" s="36"/>
      <c r="E41" s="37">
        <v>91053.34921999999</v>
      </c>
      <c r="F41" s="38">
        <v>92227.28</v>
      </c>
      <c r="G41" s="39">
        <v>93811.28</v>
      </c>
      <c r="H41" s="37">
        <v>102641.08</v>
      </c>
      <c r="I41" s="38">
        <v>102173.04</v>
      </c>
      <c r="J41" s="39">
        <v>105121.04</v>
      </c>
      <c r="K41" s="37">
        <v>53753.58921300001</v>
      </c>
      <c r="L41" s="38">
        <v>54330</v>
      </c>
      <c r="M41" s="39">
        <v>54816</v>
      </c>
      <c r="N41" s="37">
        <v>65341.319993</v>
      </c>
      <c r="O41" s="38">
        <v>64275.76</v>
      </c>
      <c r="P41" s="39">
        <v>66125.76</v>
      </c>
      <c r="Q41" s="34" t="s">
        <v>82</v>
      </c>
      <c r="R41" s="35"/>
      <c r="S41" s="36"/>
      <c r="Z41" t="e">
        <v>#REF!</v>
      </c>
      <c r="AC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</row>
    <row r="42" spans="2:41" ht="13.5" thickTop="1">
      <c r="B42" s="20" t="s">
        <v>83</v>
      </c>
      <c r="C42" s="21"/>
      <c r="D42" s="22"/>
      <c r="E42" s="23">
        <v>18.4</v>
      </c>
      <c r="F42" s="24">
        <v>18.4</v>
      </c>
      <c r="G42" s="25">
        <v>18.4</v>
      </c>
      <c r="H42" s="23">
        <v>2</v>
      </c>
      <c r="I42" s="24">
        <v>2</v>
      </c>
      <c r="J42" s="25">
        <v>2</v>
      </c>
      <c r="K42" s="23">
        <v>16.44</v>
      </c>
      <c r="L42" s="24">
        <v>16.44</v>
      </c>
      <c r="M42" s="25">
        <v>16.44</v>
      </c>
      <c r="N42" s="23">
        <v>0.04</v>
      </c>
      <c r="O42" s="24">
        <v>0.04</v>
      </c>
      <c r="P42" s="25">
        <v>0.04</v>
      </c>
      <c r="Q42" s="26" t="s">
        <v>84</v>
      </c>
      <c r="R42" s="21"/>
      <c r="S42" s="22"/>
      <c r="Z42">
        <v>3</v>
      </c>
      <c r="AC42">
        <v>2</v>
      </c>
      <c r="AD42">
        <v>3</v>
      </c>
      <c r="AE42">
        <v>3</v>
      </c>
      <c r="AF42">
        <v>2</v>
      </c>
      <c r="AG42">
        <v>5</v>
      </c>
      <c r="AH42">
        <v>5</v>
      </c>
      <c r="AI42">
        <v>2</v>
      </c>
      <c r="AJ42">
        <v>5</v>
      </c>
      <c r="AK42">
        <v>5</v>
      </c>
      <c r="AL42">
        <v>2</v>
      </c>
      <c r="AM42">
        <v>5</v>
      </c>
      <c r="AN42">
        <v>5</v>
      </c>
      <c r="AO42">
        <v>3</v>
      </c>
    </row>
    <row r="43" spans="2:41" ht="12.75">
      <c r="B43" s="27" t="s">
        <v>85</v>
      </c>
      <c r="C43" s="28"/>
      <c r="D43" s="29"/>
      <c r="E43" s="30">
        <v>334.3</v>
      </c>
      <c r="F43" s="31">
        <v>334.3</v>
      </c>
      <c r="G43" s="32">
        <v>334.3</v>
      </c>
      <c r="H43" s="30">
        <v>279.3</v>
      </c>
      <c r="I43" s="31">
        <v>279.3</v>
      </c>
      <c r="J43" s="32">
        <v>279.3</v>
      </c>
      <c r="K43" s="30">
        <v>140.5</v>
      </c>
      <c r="L43" s="31">
        <v>140.5</v>
      </c>
      <c r="M43" s="32">
        <v>140.5</v>
      </c>
      <c r="N43" s="30">
        <v>85.5</v>
      </c>
      <c r="O43" s="31">
        <v>85.5</v>
      </c>
      <c r="P43" s="32">
        <v>85.5</v>
      </c>
      <c r="Q43" s="33" t="s">
        <v>86</v>
      </c>
      <c r="R43" s="28"/>
      <c r="S43" s="29"/>
      <c r="Z43">
        <v>3</v>
      </c>
      <c r="AC43">
        <v>3</v>
      </c>
      <c r="AD43">
        <v>3</v>
      </c>
      <c r="AE43">
        <v>3</v>
      </c>
      <c r="AF43">
        <v>5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3</v>
      </c>
    </row>
    <row r="44" spans="2:41" ht="12.75">
      <c r="B44" s="27" t="s">
        <v>87</v>
      </c>
      <c r="C44" s="28"/>
      <c r="D44" s="29"/>
      <c r="E44" s="30">
        <v>227.9</v>
      </c>
      <c r="F44" s="31">
        <v>227.9</v>
      </c>
      <c r="G44" s="32">
        <v>227.9</v>
      </c>
      <c r="H44" s="30">
        <v>58</v>
      </c>
      <c r="I44" s="31">
        <v>58</v>
      </c>
      <c r="J44" s="32">
        <v>58</v>
      </c>
      <c r="K44" s="30">
        <v>170.8</v>
      </c>
      <c r="L44" s="31">
        <v>170.8</v>
      </c>
      <c r="M44" s="32">
        <v>170.8</v>
      </c>
      <c r="N44" s="30">
        <v>0.9</v>
      </c>
      <c r="O44" s="31">
        <v>0.9</v>
      </c>
      <c r="P44" s="32">
        <v>0.9</v>
      </c>
      <c r="Q44" s="33" t="s">
        <v>88</v>
      </c>
      <c r="R44" s="28"/>
      <c r="S44" s="29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89</v>
      </c>
      <c r="C45" s="28"/>
      <c r="D45" s="29"/>
      <c r="E45" s="30">
        <v>4965</v>
      </c>
      <c r="F45" s="31">
        <v>5200</v>
      </c>
      <c r="G45" s="32">
        <v>5400</v>
      </c>
      <c r="H45" s="30">
        <v>6789</v>
      </c>
      <c r="I45" s="31">
        <v>7000</v>
      </c>
      <c r="J45" s="32">
        <v>7200</v>
      </c>
      <c r="K45" s="30">
        <v>883</v>
      </c>
      <c r="L45" s="31">
        <v>950</v>
      </c>
      <c r="M45" s="32">
        <v>1000</v>
      </c>
      <c r="N45" s="30">
        <v>2707</v>
      </c>
      <c r="O45" s="31">
        <v>2750</v>
      </c>
      <c r="P45" s="32">
        <v>2800</v>
      </c>
      <c r="Q45" s="33" t="s">
        <v>90</v>
      </c>
      <c r="R45" s="28"/>
      <c r="S45" s="29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27" t="s">
        <v>91</v>
      </c>
      <c r="C46" s="28"/>
      <c r="D46" s="29"/>
      <c r="E46" s="30">
        <v>1109.14</v>
      </c>
      <c r="F46" s="31">
        <v>1109.14</v>
      </c>
      <c r="G46" s="32">
        <v>1109.14</v>
      </c>
      <c r="H46" s="30">
        <v>701.91</v>
      </c>
      <c r="I46" s="31">
        <v>701.91</v>
      </c>
      <c r="J46" s="32">
        <v>701.91</v>
      </c>
      <c r="K46" s="30">
        <v>563.88</v>
      </c>
      <c r="L46" s="31">
        <v>563.88</v>
      </c>
      <c r="M46" s="32">
        <v>563.88</v>
      </c>
      <c r="N46" s="30">
        <v>156.65</v>
      </c>
      <c r="O46" s="31">
        <v>156.65</v>
      </c>
      <c r="P46" s="32">
        <v>156.65</v>
      </c>
      <c r="Q46" s="33" t="s">
        <v>92</v>
      </c>
      <c r="R46" s="28"/>
      <c r="S46" s="29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34" t="s">
        <v>93</v>
      </c>
      <c r="C47" s="35"/>
      <c r="D47" s="36"/>
      <c r="E47" s="37">
        <v>6654.74</v>
      </c>
      <c r="F47" s="38">
        <v>6889.74</v>
      </c>
      <c r="G47" s="39">
        <v>7089.74</v>
      </c>
      <c r="H47" s="37">
        <v>7830.21</v>
      </c>
      <c r="I47" s="38">
        <v>8041.21</v>
      </c>
      <c r="J47" s="39">
        <v>8241.21</v>
      </c>
      <c r="K47" s="37">
        <v>1774.62</v>
      </c>
      <c r="L47" s="38">
        <v>1841.62</v>
      </c>
      <c r="M47" s="39">
        <v>1891.62</v>
      </c>
      <c r="N47" s="37">
        <v>2950.09</v>
      </c>
      <c r="O47" s="38">
        <v>2993.09</v>
      </c>
      <c r="P47" s="39">
        <v>3043.09</v>
      </c>
      <c r="Q47" s="34" t="s">
        <v>94</v>
      </c>
      <c r="R47" s="35"/>
      <c r="S47" s="36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20" t="s">
        <v>105</v>
      </c>
      <c r="C48" s="21"/>
      <c r="D48" s="22"/>
      <c r="E48" s="23">
        <v>6601</v>
      </c>
      <c r="F48" s="24">
        <v>7300</v>
      </c>
      <c r="G48" s="25">
        <v>7300</v>
      </c>
      <c r="H48" s="23">
        <v>20427</v>
      </c>
      <c r="I48" s="24">
        <v>20500</v>
      </c>
      <c r="J48" s="25">
        <v>20500</v>
      </c>
      <c r="K48" s="23">
        <v>2091</v>
      </c>
      <c r="L48" s="24">
        <v>2100</v>
      </c>
      <c r="M48" s="25">
        <v>2100</v>
      </c>
      <c r="N48" s="23">
        <v>15917</v>
      </c>
      <c r="O48" s="24">
        <v>15300</v>
      </c>
      <c r="P48" s="25">
        <v>15300</v>
      </c>
      <c r="Q48" s="26" t="s">
        <v>106</v>
      </c>
      <c r="R48" s="21"/>
      <c r="S48" s="22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41" t="s">
        <v>107</v>
      </c>
      <c r="C49" s="42"/>
      <c r="D49" s="43"/>
      <c r="E49" s="44">
        <v>92192.35</v>
      </c>
      <c r="F49" s="45">
        <v>92775</v>
      </c>
      <c r="G49" s="46">
        <v>93114</v>
      </c>
      <c r="H49" s="44">
        <v>83611.79</v>
      </c>
      <c r="I49" s="45">
        <v>83999</v>
      </c>
      <c r="J49" s="46">
        <v>84233</v>
      </c>
      <c r="K49" s="44">
        <v>17514.11</v>
      </c>
      <c r="L49" s="45">
        <v>17781</v>
      </c>
      <c r="M49" s="46">
        <v>17990</v>
      </c>
      <c r="N49" s="44">
        <v>8933.55</v>
      </c>
      <c r="O49" s="45">
        <v>9005</v>
      </c>
      <c r="P49" s="46">
        <v>9109</v>
      </c>
      <c r="Q49" s="53" t="s">
        <v>108</v>
      </c>
      <c r="R49" s="42"/>
      <c r="S49" s="43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34" t="s">
        <v>98</v>
      </c>
      <c r="C50" s="54"/>
      <c r="D50" s="55"/>
      <c r="E50" s="37">
        <v>98793.35</v>
      </c>
      <c r="F50" s="38">
        <v>100075</v>
      </c>
      <c r="G50" s="39">
        <v>100414</v>
      </c>
      <c r="H50" s="37">
        <v>104038.79</v>
      </c>
      <c r="I50" s="38">
        <v>104499</v>
      </c>
      <c r="J50" s="39">
        <v>104733</v>
      </c>
      <c r="K50" s="37">
        <v>19605.11</v>
      </c>
      <c r="L50" s="38">
        <v>19881</v>
      </c>
      <c r="M50" s="39">
        <v>20090</v>
      </c>
      <c r="N50" s="37">
        <v>24850.55</v>
      </c>
      <c r="O50" s="38">
        <v>24305</v>
      </c>
      <c r="P50" s="39">
        <v>24409</v>
      </c>
      <c r="Q50" s="48" t="s">
        <v>99</v>
      </c>
      <c r="R50" s="15"/>
      <c r="S50" s="16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spans="2:19" ht="15" thickTop="1">
      <c r="B51" s="49"/>
      <c r="C51" s="56"/>
      <c r="D51" s="56"/>
      <c r="E51" s="50" t="s">
        <v>154</v>
      </c>
      <c r="G51" s="51"/>
      <c r="H51" s="51"/>
      <c r="I51" s="51"/>
      <c r="J51" s="51"/>
      <c r="K51" s="50" t="s">
        <v>155</v>
      </c>
      <c r="M51" s="52"/>
      <c r="N51" s="52"/>
      <c r="O51" s="52"/>
      <c r="P51" s="52"/>
      <c r="Q51" s="49"/>
      <c r="R51" s="56"/>
      <c r="S51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46 B47:D51 E47:L50 M47:Q51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A58"/>
  <sheetViews>
    <sheetView zoomScale="75" zoomScaleNormal="75" workbookViewId="0" topLeftCell="W1">
      <selection activeCell="A1" sqref="A1"/>
    </sheetView>
  </sheetViews>
  <sheetFormatPr defaultColWidth="9.140625" defaultRowHeight="12.75"/>
  <sheetData>
    <row r="2" spans="2:25" ht="12.75">
      <c r="B2" s="1" t="s">
        <v>156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5:22" ht="12.75">
      <c r="E3" s="1" t="s">
        <v>157</v>
      </c>
      <c r="F3" s="1"/>
      <c r="G3" s="1"/>
      <c r="H3" s="1"/>
      <c r="I3" s="1"/>
      <c r="J3" s="1"/>
      <c r="K3" s="1"/>
      <c r="L3" s="1"/>
      <c r="M3" s="1"/>
      <c r="N3" s="1" t="s">
        <v>158</v>
      </c>
      <c r="O3" s="1"/>
      <c r="P3" s="1"/>
      <c r="Q3" s="1"/>
      <c r="R3" s="1"/>
      <c r="S3" s="1"/>
      <c r="T3" s="1"/>
      <c r="U3" s="1"/>
      <c r="V3" s="1"/>
    </row>
    <row r="4" spans="5:22" ht="12.75">
      <c r="E4" s="59" t="s">
        <v>159</v>
      </c>
      <c r="F4" s="59"/>
      <c r="G4" s="59"/>
      <c r="H4" s="59"/>
      <c r="I4" s="59"/>
      <c r="J4" s="59"/>
      <c r="K4" s="59"/>
      <c r="L4" s="59"/>
      <c r="M4" s="59"/>
      <c r="N4" s="59" t="s">
        <v>159</v>
      </c>
      <c r="O4" s="59"/>
      <c r="P4" s="59"/>
      <c r="Q4" s="59"/>
      <c r="R4" s="59"/>
      <c r="S4" s="59"/>
      <c r="T4" s="59"/>
      <c r="U4" s="59"/>
      <c r="V4" s="59"/>
    </row>
    <row r="5" spans="10:14" ht="15" thickBot="1">
      <c r="J5" s="3"/>
      <c r="K5" s="3"/>
      <c r="M5" s="2" t="s">
        <v>3</v>
      </c>
      <c r="N5" s="2"/>
    </row>
    <row r="6" spans="2:25" ht="13.5" thickTop="1">
      <c r="B6" s="60" t="s">
        <v>7</v>
      </c>
      <c r="C6" s="61"/>
      <c r="D6" s="62"/>
      <c r="E6" s="63" t="s">
        <v>160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6" t="s">
        <v>161</v>
      </c>
      <c r="R6" s="67"/>
      <c r="S6" s="68"/>
      <c r="T6" s="69"/>
      <c r="U6" s="69"/>
      <c r="V6" s="69"/>
      <c r="W6" s="60" t="s">
        <v>12</v>
      </c>
      <c r="X6" s="61"/>
      <c r="Y6" s="62"/>
    </row>
    <row r="7" spans="2:32" ht="14.25">
      <c r="B7" s="70"/>
      <c r="C7" s="71"/>
      <c r="D7" s="72"/>
      <c r="E7" s="70" t="s">
        <v>162</v>
      </c>
      <c r="F7" s="71"/>
      <c r="G7" s="72"/>
      <c r="H7" s="11" t="s">
        <v>163</v>
      </c>
      <c r="I7" s="12"/>
      <c r="J7" s="13"/>
      <c r="K7" s="73" t="s">
        <v>164</v>
      </c>
      <c r="L7" s="74"/>
      <c r="M7" s="75"/>
      <c r="N7" s="73" t="s">
        <v>165</v>
      </c>
      <c r="O7" s="74"/>
      <c r="P7" s="75"/>
      <c r="Q7" s="76"/>
      <c r="R7" s="77"/>
      <c r="S7" s="78"/>
      <c r="T7" s="74" t="s">
        <v>162</v>
      </c>
      <c r="U7" s="74"/>
      <c r="V7" s="75"/>
      <c r="W7" s="70"/>
      <c r="X7" s="71"/>
      <c r="Y7" s="72"/>
      <c r="AF7" t="s">
        <v>385</v>
      </c>
    </row>
    <row r="8" spans="2:32" ht="14.25">
      <c r="B8" s="70"/>
      <c r="C8" s="71"/>
      <c r="D8" s="72"/>
      <c r="E8" s="79"/>
      <c r="F8" s="80"/>
      <c r="G8" s="81"/>
      <c r="H8" s="11" t="s">
        <v>166</v>
      </c>
      <c r="I8" s="12"/>
      <c r="J8" s="13"/>
      <c r="K8" s="11" t="s">
        <v>167</v>
      </c>
      <c r="L8" s="12"/>
      <c r="M8" s="13"/>
      <c r="N8" s="11" t="s">
        <v>168</v>
      </c>
      <c r="O8" s="12"/>
      <c r="P8" s="13"/>
      <c r="Q8" s="82"/>
      <c r="R8" s="83"/>
      <c r="S8" s="84"/>
      <c r="T8" s="85"/>
      <c r="U8" s="85"/>
      <c r="V8" s="86"/>
      <c r="W8" s="70"/>
      <c r="X8" s="71"/>
      <c r="Y8" s="72"/>
      <c r="AF8" t="s">
        <v>386</v>
      </c>
    </row>
    <row r="9" spans="2:53" ht="13.5" thickBot="1">
      <c r="B9" s="87"/>
      <c r="C9" s="88"/>
      <c r="D9" s="89"/>
      <c r="E9" s="17">
        <v>2004</v>
      </c>
      <c r="F9" s="18">
        <v>2005</v>
      </c>
      <c r="G9" s="19">
        <v>2006</v>
      </c>
      <c r="H9" s="17">
        <v>2004</v>
      </c>
      <c r="I9" s="18">
        <v>2005</v>
      </c>
      <c r="J9" s="19">
        <v>2006</v>
      </c>
      <c r="K9" s="17">
        <v>2004</v>
      </c>
      <c r="L9" s="18">
        <v>2005</v>
      </c>
      <c r="M9" s="19">
        <v>2006</v>
      </c>
      <c r="N9" s="17">
        <v>2004</v>
      </c>
      <c r="O9" s="18">
        <v>2005</v>
      </c>
      <c r="P9" s="19">
        <v>2006</v>
      </c>
      <c r="Q9" s="17">
        <v>2004</v>
      </c>
      <c r="R9" s="90">
        <v>2005</v>
      </c>
      <c r="S9" s="91">
        <v>2006</v>
      </c>
      <c r="T9" s="17">
        <v>2004</v>
      </c>
      <c r="U9" s="90">
        <v>2005</v>
      </c>
      <c r="V9" s="3">
        <v>2006</v>
      </c>
      <c r="W9" s="87"/>
      <c r="X9" s="88"/>
      <c r="Y9" s="89"/>
      <c r="AF9" t="s">
        <v>7</v>
      </c>
      <c r="AI9" t="s">
        <v>169</v>
      </c>
      <c r="AL9" t="s">
        <v>163</v>
      </c>
      <c r="AO9" t="s">
        <v>170</v>
      </c>
      <c r="AR9" t="s">
        <v>171</v>
      </c>
      <c r="AU9" t="s">
        <v>172</v>
      </c>
      <c r="AX9" t="s">
        <v>173</v>
      </c>
      <c r="BA9" t="s">
        <v>7</v>
      </c>
    </row>
    <row r="10" spans="2:53" ht="13.5" thickTop="1">
      <c r="B10" s="20" t="s">
        <v>14</v>
      </c>
      <c r="C10" s="21"/>
      <c r="D10" s="22"/>
      <c r="E10" s="23">
        <v>62.9</v>
      </c>
      <c r="F10" s="24">
        <v>25.1</v>
      </c>
      <c r="G10" s="25">
        <v>22.2</v>
      </c>
      <c r="H10" s="23">
        <v>62.9</v>
      </c>
      <c r="I10" s="24">
        <v>21</v>
      </c>
      <c r="J10" s="25">
        <v>17</v>
      </c>
      <c r="K10" s="23">
        <v>0</v>
      </c>
      <c r="L10" s="24">
        <v>0</v>
      </c>
      <c r="M10" s="25">
        <v>0</v>
      </c>
      <c r="N10" s="23">
        <v>0</v>
      </c>
      <c r="O10" s="24">
        <v>4.1</v>
      </c>
      <c r="P10" s="25">
        <v>5.2</v>
      </c>
      <c r="Q10" s="23">
        <v>289.4</v>
      </c>
      <c r="R10" s="92">
        <v>142</v>
      </c>
      <c r="S10" s="25">
        <v>204</v>
      </c>
      <c r="T10" s="23">
        <v>352.3</v>
      </c>
      <c r="U10" s="92">
        <v>167.1</v>
      </c>
      <c r="V10" s="93">
        <v>226.2</v>
      </c>
      <c r="W10" s="26" t="s">
        <v>15</v>
      </c>
      <c r="X10" s="21"/>
      <c r="Y10" s="22"/>
      <c r="AF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</row>
    <row r="11" spans="2:53" ht="12.75">
      <c r="B11" s="27" t="s">
        <v>16</v>
      </c>
      <c r="C11" s="28"/>
      <c r="D11" s="29"/>
      <c r="E11" s="30">
        <v>12943</v>
      </c>
      <c r="F11" s="31">
        <v>13400</v>
      </c>
      <c r="G11" s="32">
        <v>13630</v>
      </c>
      <c r="H11" s="30">
        <v>10021</v>
      </c>
      <c r="I11" s="31">
        <v>10400</v>
      </c>
      <c r="J11" s="32">
        <v>10520</v>
      </c>
      <c r="K11" s="30">
        <v>2922</v>
      </c>
      <c r="L11" s="31">
        <v>3000</v>
      </c>
      <c r="M11" s="32">
        <v>3110</v>
      </c>
      <c r="N11" s="30">
        <v>0</v>
      </c>
      <c r="O11" s="31">
        <v>0</v>
      </c>
      <c r="P11" s="32">
        <v>0</v>
      </c>
      <c r="Q11" s="30">
        <v>3539</v>
      </c>
      <c r="R11" s="94">
        <v>3700</v>
      </c>
      <c r="S11" s="32">
        <v>4200</v>
      </c>
      <c r="T11" s="30">
        <v>16482</v>
      </c>
      <c r="U11" s="94">
        <v>17100</v>
      </c>
      <c r="V11" s="95">
        <v>17830</v>
      </c>
      <c r="W11" s="33" t="s">
        <v>17</v>
      </c>
      <c r="X11" s="28"/>
      <c r="Y11" s="29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27" t="s">
        <v>18</v>
      </c>
      <c r="C12" s="28"/>
      <c r="D12" s="29"/>
      <c r="E12" s="30">
        <v>4275</v>
      </c>
      <c r="F12" s="31">
        <v>4270</v>
      </c>
      <c r="G12" s="32">
        <v>4265</v>
      </c>
      <c r="H12" s="30">
        <v>2725</v>
      </c>
      <c r="I12" s="31">
        <v>2740</v>
      </c>
      <c r="J12" s="32">
        <v>2740</v>
      </c>
      <c r="K12" s="30">
        <v>1375</v>
      </c>
      <c r="L12" s="31">
        <v>1350</v>
      </c>
      <c r="M12" s="32">
        <v>1350</v>
      </c>
      <c r="N12" s="30">
        <v>175</v>
      </c>
      <c r="O12" s="31">
        <v>180</v>
      </c>
      <c r="P12" s="32">
        <v>175</v>
      </c>
      <c r="Q12" s="30">
        <v>600</v>
      </c>
      <c r="R12" s="94">
        <v>600</v>
      </c>
      <c r="S12" s="32">
        <v>660</v>
      </c>
      <c r="T12" s="30">
        <v>4875</v>
      </c>
      <c r="U12" s="94">
        <v>4870</v>
      </c>
      <c r="V12" s="95">
        <v>4925</v>
      </c>
      <c r="W12" s="33" t="s">
        <v>19</v>
      </c>
      <c r="X12" s="28"/>
      <c r="Y12" s="29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27" t="s">
        <v>20</v>
      </c>
      <c r="C13" s="28"/>
      <c r="D13" s="29"/>
      <c r="E13" s="30">
        <v>2677</v>
      </c>
      <c r="F13" s="31">
        <v>2677</v>
      </c>
      <c r="G13" s="32">
        <v>2677</v>
      </c>
      <c r="H13" s="30">
        <v>2247</v>
      </c>
      <c r="I13" s="31">
        <v>2247</v>
      </c>
      <c r="J13" s="32">
        <v>2247</v>
      </c>
      <c r="K13" s="30">
        <v>196</v>
      </c>
      <c r="L13" s="31">
        <v>196</v>
      </c>
      <c r="M13" s="32">
        <v>196</v>
      </c>
      <c r="N13" s="30">
        <v>234</v>
      </c>
      <c r="O13" s="31">
        <v>234</v>
      </c>
      <c r="P13" s="32">
        <v>234</v>
      </c>
      <c r="Q13" s="30">
        <v>1316</v>
      </c>
      <c r="R13" s="94">
        <v>1316</v>
      </c>
      <c r="S13" s="32">
        <v>1316</v>
      </c>
      <c r="T13" s="30">
        <v>3993</v>
      </c>
      <c r="U13" s="94">
        <v>3993</v>
      </c>
      <c r="V13" s="95">
        <v>3993</v>
      </c>
      <c r="W13" s="33" t="s">
        <v>21</v>
      </c>
      <c r="X13" s="28"/>
      <c r="Y13" s="29"/>
      <c r="AF13">
        <v>3</v>
      </c>
      <c r="AI13">
        <v>2</v>
      </c>
      <c r="AJ13">
        <v>3</v>
      </c>
      <c r="AK13">
        <v>3</v>
      </c>
      <c r="AL13">
        <v>2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2</v>
      </c>
      <c r="AS13">
        <v>3</v>
      </c>
      <c r="AT13">
        <v>3</v>
      </c>
      <c r="AU13">
        <v>2</v>
      </c>
      <c r="AV13">
        <v>3</v>
      </c>
      <c r="AW13">
        <v>3</v>
      </c>
      <c r="AX13">
        <v>2</v>
      </c>
      <c r="AY13">
        <v>3</v>
      </c>
      <c r="AZ13">
        <v>3</v>
      </c>
      <c r="BA13">
        <v>3</v>
      </c>
    </row>
    <row r="14" spans="2:53" ht="12.75">
      <c r="B14" s="27" t="s">
        <v>22</v>
      </c>
      <c r="C14" s="28"/>
      <c r="D14" s="29"/>
      <c r="E14" s="30">
        <v>4502.22</v>
      </c>
      <c r="F14" s="31">
        <v>4268.22</v>
      </c>
      <c r="G14" s="32">
        <v>4268.22</v>
      </c>
      <c r="H14" s="30">
        <v>1581</v>
      </c>
      <c r="I14" s="31">
        <v>1356</v>
      </c>
      <c r="J14" s="32">
        <v>1356</v>
      </c>
      <c r="K14" s="30">
        <v>971.22</v>
      </c>
      <c r="L14" s="31">
        <v>971.22</v>
      </c>
      <c r="M14" s="32">
        <v>971.22</v>
      </c>
      <c r="N14" s="30">
        <v>1950</v>
      </c>
      <c r="O14" s="31">
        <v>1941</v>
      </c>
      <c r="P14" s="32">
        <v>1941</v>
      </c>
      <c r="Q14" s="30">
        <v>2187</v>
      </c>
      <c r="R14" s="94">
        <v>1653</v>
      </c>
      <c r="S14" s="32">
        <v>1653</v>
      </c>
      <c r="T14" s="30">
        <v>6689.22</v>
      </c>
      <c r="U14" s="94">
        <v>5921.22</v>
      </c>
      <c r="V14" s="95">
        <v>5921.22</v>
      </c>
      <c r="W14" s="33" t="s">
        <v>23</v>
      </c>
      <c r="X14" s="28"/>
      <c r="Y14" s="29"/>
      <c r="AF14">
        <v>3</v>
      </c>
      <c r="AI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3</v>
      </c>
      <c r="AU14">
        <v>2</v>
      </c>
      <c r="AV14">
        <v>2</v>
      </c>
      <c r="AW14">
        <v>3</v>
      </c>
      <c r="AX14">
        <v>3</v>
      </c>
      <c r="AY14">
        <v>3</v>
      </c>
      <c r="AZ14">
        <v>3</v>
      </c>
      <c r="BA14">
        <v>3</v>
      </c>
    </row>
    <row r="15" spans="2:53" ht="12.75">
      <c r="B15" s="27" t="s">
        <v>24</v>
      </c>
      <c r="C15" s="28"/>
      <c r="D15" s="29"/>
      <c r="E15" s="30">
        <v>2887</v>
      </c>
      <c r="F15" s="31">
        <v>2790</v>
      </c>
      <c r="G15" s="32">
        <v>2756</v>
      </c>
      <c r="H15" s="30">
        <v>2074</v>
      </c>
      <c r="I15" s="31">
        <v>1965</v>
      </c>
      <c r="J15" s="32">
        <v>1940</v>
      </c>
      <c r="K15" s="30">
        <v>558</v>
      </c>
      <c r="L15" s="31">
        <v>576</v>
      </c>
      <c r="M15" s="32">
        <v>583</v>
      </c>
      <c r="N15" s="30">
        <v>255</v>
      </c>
      <c r="O15" s="31">
        <v>249</v>
      </c>
      <c r="P15" s="32">
        <v>233</v>
      </c>
      <c r="Q15" s="30">
        <v>954</v>
      </c>
      <c r="R15" s="94">
        <v>974</v>
      </c>
      <c r="S15" s="32">
        <v>1000</v>
      </c>
      <c r="T15" s="30">
        <v>3841</v>
      </c>
      <c r="U15" s="94">
        <v>3764</v>
      </c>
      <c r="V15" s="95">
        <v>3756</v>
      </c>
      <c r="W15" s="33" t="s">
        <v>25</v>
      </c>
      <c r="X15" s="28"/>
      <c r="Y15" s="29"/>
      <c r="AF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</row>
    <row r="16" spans="2:53" ht="12.75">
      <c r="B16" s="27" t="s">
        <v>26</v>
      </c>
      <c r="C16" s="28"/>
      <c r="D16" s="29"/>
      <c r="E16" s="30">
        <v>6.771</v>
      </c>
      <c r="F16" s="31">
        <v>6.5</v>
      </c>
      <c r="G16" s="32">
        <v>6.5</v>
      </c>
      <c r="H16" s="30">
        <v>6.757</v>
      </c>
      <c r="I16" s="31">
        <v>6.5</v>
      </c>
      <c r="J16" s="32">
        <v>6.5</v>
      </c>
      <c r="K16" s="30">
        <v>0</v>
      </c>
      <c r="L16" s="31">
        <v>0</v>
      </c>
      <c r="M16" s="32">
        <v>0</v>
      </c>
      <c r="N16" s="30">
        <v>0.014</v>
      </c>
      <c r="O16" s="31">
        <v>0</v>
      </c>
      <c r="P16" s="32">
        <v>0</v>
      </c>
      <c r="Q16" s="30">
        <v>3.287</v>
      </c>
      <c r="R16" s="94">
        <v>3.2</v>
      </c>
      <c r="S16" s="32">
        <v>3.2</v>
      </c>
      <c r="T16" s="30">
        <v>10.058</v>
      </c>
      <c r="U16" s="94">
        <v>9.7</v>
      </c>
      <c r="V16" s="95">
        <v>9.7</v>
      </c>
      <c r="W16" s="33" t="s">
        <v>27</v>
      </c>
      <c r="X16" s="28"/>
      <c r="Y16" s="29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27" t="s">
        <v>28</v>
      </c>
      <c r="C17" s="28"/>
      <c r="D17" s="29"/>
      <c r="E17" s="30">
        <v>14411</v>
      </c>
      <c r="F17" s="31">
        <v>14489</v>
      </c>
      <c r="G17" s="32">
        <v>14568</v>
      </c>
      <c r="H17" s="30">
        <v>8428</v>
      </c>
      <c r="I17" s="31">
        <v>8480</v>
      </c>
      <c r="J17" s="32">
        <v>8534</v>
      </c>
      <c r="K17" s="30">
        <v>5593</v>
      </c>
      <c r="L17" s="31">
        <v>5619</v>
      </c>
      <c r="M17" s="32">
        <v>5644</v>
      </c>
      <c r="N17" s="30">
        <v>390</v>
      </c>
      <c r="O17" s="31">
        <v>390</v>
      </c>
      <c r="P17" s="32">
        <v>390</v>
      </c>
      <c r="Q17" s="30">
        <v>1190</v>
      </c>
      <c r="R17" s="94">
        <v>1205</v>
      </c>
      <c r="S17" s="32">
        <v>1220</v>
      </c>
      <c r="T17" s="30">
        <v>15601</v>
      </c>
      <c r="U17" s="94">
        <v>15694</v>
      </c>
      <c r="V17" s="95">
        <v>15788</v>
      </c>
      <c r="W17" s="33" t="s">
        <v>29</v>
      </c>
      <c r="X17" s="28"/>
      <c r="Y17" s="29"/>
      <c r="AF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</row>
    <row r="18" spans="2:53" ht="12.75">
      <c r="B18" s="27" t="s">
        <v>30</v>
      </c>
      <c r="C18" s="28"/>
      <c r="D18" s="29"/>
      <c r="E18" s="30">
        <v>810.39</v>
      </c>
      <c r="F18" s="31">
        <v>810.39</v>
      </c>
      <c r="G18" s="32">
        <v>810.39</v>
      </c>
      <c r="H18" s="30">
        <v>469.93</v>
      </c>
      <c r="I18" s="31">
        <v>469.93</v>
      </c>
      <c r="J18" s="32">
        <v>469.93</v>
      </c>
      <c r="K18" s="30">
        <v>168.66</v>
      </c>
      <c r="L18" s="31">
        <v>168.66</v>
      </c>
      <c r="M18" s="32">
        <v>168.66</v>
      </c>
      <c r="N18" s="30">
        <v>171.8</v>
      </c>
      <c r="O18" s="31">
        <v>171.8</v>
      </c>
      <c r="P18" s="32">
        <v>171.8</v>
      </c>
      <c r="Q18" s="30">
        <v>816.55</v>
      </c>
      <c r="R18" s="94">
        <v>816.55</v>
      </c>
      <c r="S18" s="32">
        <v>816.55</v>
      </c>
      <c r="T18" s="30">
        <v>1626.94</v>
      </c>
      <c r="U18" s="94">
        <v>1626.94</v>
      </c>
      <c r="V18" s="95">
        <v>1626.94</v>
      </c>
      <c r="W18" s="33" t="s">
        <v>31</v>
      </c>
      <c r="X18" s="28"/>
      <c r="Y18" s="29"/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2</v>
      </c>
      <c r="AQ18">
        <v>2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</row>
    <row r="19" spans="2:53" ht="12.75">
      <c r="B19" s="27" t="s">
        <v>32</v>
      </c>
      <c r="C19" s="28"/>
      <c r="D19" s="29"/>
      <c r="E19" s="30">
        <v>8100</v>
      </c>
      <c r="F19" s="31">
        <v>7600</v>
      </c>
      <c r="G19" s="32">
        <v>7700</v>
      </c>
      <c r="H19" s="30">
        <v>4200</v>
      </c>
      <c r="I19" s="31">
        <v>4000</v>
      </c>
      <c r="J19" s="32">
        <v>3900</v>
      </c>
      <c r="K19" s="30">
        <v>2800</v>
      </c>
      <c r="L19" s="31">
        <v>2700</v>
      </c>
      <c r="M19" s="32">
        <v>2900</v>
      </c>
      <c r="N19" s="30">
        <v>1100</v>
      </c>
      <c r="O19" s="31">
        <v>900</v>
      </c>
      <c r="P19" s="32">
        <v>900</v>
      </c>
      <c r="Q19" s="30">
        <v>2200</v>
      </c>
      <c r="R19" s="94">
        <v>2100</v>
      </c>
      <c r="S19" s="32">
        <v>2050</v>
      </c>
      <c r="T19" s="30">
        <v>10300</v>
      </c>
      <c r="U19" s="94">
        <v>9700</v>
      </c>
      <c r="V19" s="95">
        <v>9750</v>
      </c>
      <c r="W19" s="33" t="s">
        <v>33</v>
      </c>
      <c r="X19" s="28"/>
      <c r="Y19" s="29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27" t="s">
        <v>34</v>
      </c>
      <c r="C20" s="28"/>
      <c r="D20" s="29"/>
      <c r="E20" s="30">
        <v>49280.86</v>
      </c>
      <c r="F20" s="31">
        <v>44483</v>
      </c>
      <c r="G20" s="32">
        <v>48148</v>
      </c>
      <c r="H20" s="30">
        <v>24256.86</v>
      </c>
      <c r="I20" s="31">
        <v>22648</v>
      </c>
      <c r="J20" s="32">
        <v>23688</v>
      </c>
      <c r="K20" s="30">
        <v>25024</v>
      </c>
      <c r="L20" s="31">
        <v>21835</v>
      </c>
      <c r="M20" s="32">
        <v>24460</v>
      </c>
      <c r="N20" s="30">
        <v>0</v>
      </c>
      <c r="O20" s="31">
        <v>0</v>
      </c>
      <c r="P20" s="32">
        <v>0</v>
      </c>
      <c r="Q20" s="30">
        <v>4518.81</v>
      </c>
      <c r="R20" s="94">
        <v>4533</v>
      </c>
      <c r="S20" s="32">
        <v>4533</v>
      </c>
      <c r="T20" s="30">
        <v>53799.67</v>
      </c>
      <c r="U20" s="94">
        <v>49016</v>
      </c>
      <c r="V20" s="95">
        <v>52681</v>
      </c>
      <c r="W20" s="33" t="s">
        <v>35</v>
      </c>
      <c r="X20" s="28"/>
      <c r="Y20" s="29"/>
      <c r="AF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</row>
    <row r="21" spans="2:53" ht="12.75">
      <c r="B21" s="27" t="s">
        <v>36</v>
      </c>
      <c r="C21" s="28"/>
      <c r="D21" s="29"/>
      <c r="E21" s="30">
        <v>31287</v>
      </c>
      <c r="F21" s="31">
        <v>31950</v>
      </c>
      <c r="G21" s="32">
        <v>31950</v>
      </c>
      <c r="H21" s="30">
        <v>19868</v>
      </c>
      <c r="I21" s="31">
        <v>20200</v>
      </c>
      <c r="J21" s="32">
        <v>20200</v>
      </c>
      <c r="K21" s="30">
        <v>10975</v>
      </c>
      <c r="L21" s="31">
        <v>11300</v>
      </c>
      <c r="M21" s="32">
        <v>11300</v>
      </c>
      <c r="N21" s="30">
        <v>444</v>
      </c>
      <c r="O21" s="31">
        <v>450</v>
      </c>
      <c r="P21" s="32">
        <v>450</v>
      </c>
      <c r="Q21" s="30">
        <v>2357</v>
      </c>
      <c r="R21" s="94">
        <v>2450</v>
      </c>
      <c r="S21" s="32">
        <v>2450</v>
      </c>
      <c r="T21" s="30">
        <v>33644</v>
      </c>
      <c r="U21" s="94">
        <v>34400</v>
      </c>
      <c r="V21" s="95">
        <v>34400</v>
      </c>
      <c r="W21" s="33" t="s">
        <v>37</v>
      </c>
      <c r="X21" s="28"/>
      <c r="Y21" s="29"/>
      <c r="AF21">
        <v>3</v>
      </c>
      <c r="AI21">
        <v>2</v>
      </c>
      <c r="AJ21">
        <v>2</v>
      </c>
      <c r="AK21">
        <v>3</v>
      </c>
      <c r="AL21">
        <v>2</v>
      </c>
      <c r="AM21">
        <v>2</v>
      </c>
      <c r="AN21">
        <v>3</v>
      </c>
      <c r="AO21">
        <v>2</v>
      </c>
      <c r="AP21">
        <v>2</v>
      </c>
      <c r="AQ21">
        <v>3</v>
      </c>
      <c r="AR21">
        <v>2</v>
      </c>
      <c r="AS21">
        <v>2</v>
      </c>
      <c r="AT21">
        <v>3</v>
      </c>
      <c r="AU21">
        <v>2</v>
      </c>
      <c r="AV21">
        <v>2</v>
      </c>
      <c r="AW21">
        <v>3</v>
      </c>
      <c r="AX21">
        <v>2</v>
      </c>
      <c r="AY21">
        <v>2</v>
      </c>
      <c r="AZ21">
        <v>3</v>
      </c>
      <c r="BA21">
        <v>3</v>
      </c>
    </row>
    <row r="22" spans="2:53" ht="12.75">
      <c r="B22" s="27" t="s">
        <v>38</v>
      </c>
      <c r="C22" s="28"/>
      <c r="D22" s="29"/>
      <c r="E22" s="30">
        <v>49206.22331999999</v>
      </c>
      <c r="F22" s="31">
        <v>50050</v>
      </c>
      <c r="G22" s="32">
        <v>50700</v>
      </c>
      <c r="H22" s="30">
        <v>32217.03416</v>
      </c>
      <c r="I22" s="31">
        <v>32350</v>
      </c>
      <c r="J22" s="32">
        <v>33000</v>
      </c>
      <c r="K22" s="30">
        <v>13268.189159999998</v>
      </c>
      <c r="L22" s="31">
        <v>14200</v>
      </c>
      <c r="M22" s="32">
        <v>14200</v>
      </c>
      <c r="N22" s="30">
        <v>3721</v>
      </c>
      <c r="O22" s="31">
        <v>3500</v>
      </c>
      <c r="P22" s="32">
        <v>3500</v>
      </c>
      <c r="Q22" s="30">
        <v>5298.33738</v>
      </c>
      <c r="R22" s="94">
        <v>5700</v>
      </c>
      <c r="S22" s="32">
        <v>6200</v>
      </c>
      <c r="T22" s="30">
        <v>54504.56069999999</v>
      </c>
      <c r="U22" s="94">
        <v>55750</v>
      </c>
      <c r="V22" s="95">
        <v>56900</v>
      </c>
      <c r="W22" s="33" t="s">
        <v>39</v>
      </c>
      <c r="X22" s="28"/>
      <c r="Y22" s="29"/>
      <c r="AF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</row>
    <row r="23" spans="2:53" ht="12.75">
      <c r="B23" s="27" t="s">
        <v>40</v>
      </c>
      <c r="C23" s="28"/>
      <c r="D23" s="29"/>
      <c r="E23" s="30">
        <v>468</v>
      </c>
      <c r="F23" s="31">
        <v>439</v>
      </c>
      <c r="G23" s="32">
        <v>439</v>
      </c>
      <c r="H23" s="30">
        <v>381</v>
      </c>
      <c r="I23" s="31">
        <v>331</v>
      </c>
      <c r="J23" s="32">
        <v>331</v>
      </c>
      <c r="K23" s="30">
        <v>0</v>
      </c>
      <c r="L23" s="31">
        <v>0</v>
      </c>
      <c r="M23" s="32">
        <v>0</v>
      </c>
      <c r="N23" s="30">
        <v>87</v>
      </c>
      <c r="O23" s="31">
        <v>108</v>
      </c>
      <c r="P23" s="32">
        <v>108</v>
      </c>
      <c r="Q23" s="30">
        <v>1057</v>
      </c>
      <c r="R23" s="94">
        <v>1076</v>
      </c>
      <c r="S23" s="32">
        <v>1076</v>
      </c>
      <c r="T23" s="30">
        <v>1525</v>
      </c>
      <c r="U23" s="94">
        <v>1515</v>
      </c>
      <c r="V23" s="95">
        <v>1515</v>
      </c>
      <c r="W23" s="33" t="s">
        <v>41</v>
      </c>
      <c r="X23" s="28"/>
      <c r="Y23" s="29"/>
      <c r="AF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</row>
    <row r="24" spans="2:53" ht="12.75">
      <c r="B24" s="27" t="s">
        <v>42</v>
      </c>
      <c r="C24" s="28"/>
      <c r="D24" s="29"/>
      <c r="E24" s="30">
        <v>2988.3</v>
      </c>
      <c r="F24" s="31">
        <v>2988.3</v>
      </c>
      <c r="G24" s="32">
        <v>2988.3</v>
      </c>
      <c r="H24" s="30">
        <v>1575</v>
      </c>
      <c r="I24" s="31">
        <v>1575</v>
      </c>
      <c r="J24" s="32">
        <v>1575</v>
      </c>
      <c r="K24" s="30">
        <v>653.3</v>
      </c>
      <c r="L24" s="31">
        <v>653.3</v>
      </c>
      <c r="M24" s="32">
        <v>653.3</v>
      </c>
      <c r="N24" s="30">
        <v>760</v>
      </c>
      <c r="O24" s="31">
        <v>760</v>
      </c>
      <c r="P24" s="32">
        <v>760</v>
      </c>
      <c r="Q24" s="30">
        <v>2672</v>
      </c>
      <c r="R24" s="94">
        <v>2672</v>
      </c>
      <c r="S24" s="32">
        <v>2672</v>
      </c>
      <c r="T24" s="30">
        <v>5660.3</v>
      </c>
      <c r="U24" s="94">
        <v>5660.3</v>
      </c>
      <c r="V24" s="95">
        <v>5660.3</v>
      </c>
      <c r="W24" s="33" t="s">
        <v>43</v>
      </c>
      <c r="X24" s="28"/>
      <c r="Y24" s="29"/>
      <c r="AF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3</v>
      </c>
      <c r="AS24">
        <v>3</v>
      </c>
      <c r="AT24">
        <v>3</v>
      </c>
      <c r="AU24">
        <v>3</v>
      </c>
      <c r="AV24">
        <v>3</v>
      </c>
      <c r="AW24">
        <v>3</v>
      </c>
      <c r="AX24">
        <v>3</v>
      </c>
      <c r="AY24">
        <v>3</v>
      </c>
      <c r="AZ24">
        <v>3</v>
      </c>
      <c r="BA24">
        <v>3</v>
      </c>
    </row>
    <row r="25" spans="2:53" ht="12.75">
      <c r="B25" s="27" t="s">
        <v>44</v>
      </c>
      <c r="C25" s="28"/>
      <c r="D25" s="29"/>
      <c r="E25" s="30">
        <v>2479.77</v>
      </c>
      <c r="F25" s="31">
        <v>2479.77</v>
      </c>
      <c r="G25" s="32">
        <v>2479.77</v>
      </c>
      <c r="H25" s="30">
        <v>1676.35</v>
      </c>
      <c r="I25" s="31">
        <v>1676.35</v>
      </c>
      <c r="J25" s="32">
        <v>1676.35</v>
      </c>
      <c r="K25" s="30">
        <v>704.39</v>
      </c>
      <c r="L25" s="31">
        <v>704.39</v>
      </c>
      <c r="M25" s="32">
        <v>704.39</v>
      </c>
      <c r="N25" s="30">
        <v>99.03</v>
      </c>
      <c r="O25" s="31">
        <v>99.03</v>
      </c>
      <c r="P25" s="32">
        <v>99.03</v>
      </c>
      <c r="Q25" s="30">
        <v>19.55</v>
      </c>
      <c r="R25" s="94">
        <v>19.55</v>
      </c>
      <c r="S25" s="32">
        <v>19.55</v>
      </c>
      <c r="T25" s="30">
        <v>2499.32</v>
      </c>
      <c r="U25" s="94">
        <v>2499.32</v>
      </c>
      <c r="V25" s="95">
        <v>2499.32</v>
      </c>
      <c r="W25" s="33" t="s">
        <v>45</v>
      </c>
      <c r="X25" s="28"/>
      <c r="Y25" s="29"/>
      <c r="AF25">
        <v>3</v>
      </c>
      <c r="AI25">
        <v>2</v>
      </c>
      <c r="AJ25">
        <v>3</v>
      </c>
      <c r="AK25">
        <v>3</v>
      </c>
      <c r="AL25">
        <v>2</v>
      </c>
      <c r="AM25">
        <v>3</v>
      </c>
      <c r="AN25">
        <v>3</v>
      </c>
      <c r="AO25">
        <v>2</v>
      </c>
      <c r="AP25">
        <v>2</v>
      </c>
      <c r="AQ25">
        <v>2</v>
      </c>
      <c r="AR25">
        <v>2</v>
      </c>
      <c r="AS25">
        <v>3</v>
      </c>
      <c r="AT25">
        <v>3</v>
      </c>
      <c r="AU25">
        <v>2</v>
      </c>
      <c r="AV25">
        <v>3</v>
      </c>
      <c r="AW25">
        <v>3</v>
      </c>
      <c r="AX25">
        <v>2</v>
      </c>
      <c r="AY25">
        <v>3</v>
      </c>
      <c r="AZ25">
        <v>3</v>
      </c>
      <c r="BA25">
        <v>3</v>
      </c>
    </row>
    <row r="26" spans="2:53" ht="12.75">
      <c r="B26" s="27" t="s">
        <v>46</v>
      </c>
      <c r="C26" s="28"/>
      <c r="D26" s="29"/>
      <c r="E26" s="30">
        <v>2883.32</v>
      </c>
      <c r="F26" s="31">
        <v>2655</v>
      </c>
      <c r="G26" s="32">
        <v>2650</v>
      </c>
      <c r="H26" s="30">
        <v>1448.39</v>
      </c>
      <c r="I26" s="31">
        <v>1420</v>
      </c>
      <c r="J26" s="32">
        <v>1400</v>
      </c>
      <c r="K26" s="30">
        <v>533.18</v>
      </c>
      <c r="L26" s="31">
        <v>565</v>
      </c>
      <c r="M26" s="32">
        <v>600</v>
      </c>
      <c r="N26" s="30">
        <v>901.75</v>
      </c>
      <c r="O26" s="31">
        <v>670</v>
      </c>
      <c r="P26" s="32">
        <v>650</v>
      </c>
      <c r="Q26" s="30">
        <v>5814.07</v>
      </c>
      <c r="R26" s="94">
        <v>5775</v>
      </c>
      <c r="S26" s="32">
        <v>5850</v>
      </c>
      <c r="T26" s="30">
        <v>8697.39</v>
      </c>
      <c r="U26" s="94">
        <v>8430</v>
      </c>
      <c r="V26" s="95">
        <v>8500</v>
      </c>
      <c r="W26" s="33" t="s">
        <v>47</v>
      </c>
      <c r="X26" s="28"/>
      <c r="Y26" s="29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27" t="s">
        <v>48</v>
      </c>
      <c r="C27" s="28"/>
      <c r="D27" s="29"/>
      <c r="E27" s="30">
        <v>11784</v>
      </c>
      <c r="F27" s="31">
        <v>11726.16</v>
      </c>
      <c r="G27" s="32">
        <v>11700</v>
      </c>
      <c r="H27" s="30">
        <v>7892</v>
      </c>
      <c r="I27" s="31">
        <v>7720</v>
      </c>
      <c r="J27" s="32">
        <v>7790</v>
      </c>
      <c r="K27" s="30">
        <v>3292</v>
      </c>
      <c r="L27" s="31">
        <v>3426.16</v>
      </c>
      <c r="M27" s="32">
        <v>3330</v>
      </c>
      <c r="N27" s="30">
        <v>600</v>
      </c>
      <c r="O27" s="31">
        <v>580</v>
      </c>
      <c r="P27" s="32">
        <v>580</v>
      </c>
      <c r="Q27" s="30">
        <v>970</v>
      </c>
      <c r="R27" s="94">
        <v>970</v>
      </c>
      <c r="S27" s="32">
        <v>970</v>
      </c>
      <c r="T27" s="30">
        <v>12754</v>
      </c>
      <c r="U27" s="94">
        <v>12696.16</v>
      </c>
      <c r="V27" s="95">
        <v>12670</v>
      </c>
      <c r="W27" s="33" t="s">
        <v>49</v>
      </c>
      <c r="X27" s="28"/>
      <c r="Y27" s="29"/>
      <c r="AF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</row>
    <row r="28" spans="2:53" ht="12.75">
      <c r="B28" s="27" t="s">
        <v>50</v>
      </c>
      <c r="C28" s="28"/>
      <c r="D28" s="29"/>
      <c r="E28" s="30">
        <v>4860</v>
      </c>
      <c r="F28" s="31">
        <v>4880</v>
      </c>
      <c r="G28" s="32">
        <v>5000</v>
      </c>
      <c r="H28" s="30">
        <v>3420</v>
      </c>
      <c r="I28" s="31">
        <v>3470</v>
      </c>
      <c r="J28" s="32">
        <v>3520</v>
      </c>
      <c r="K28" s="30">
        <v>1430</v>
      </c>
      <c r="L28" s="31">
        <v>1400</v>
      </c>
      <c r="M28" s="32">
        <v>1470</v>
      </c>
      <c r="N28" s="30">
        <v>10</v>
      </c>
      <c r="O28" s="31">
        <v>10</v>
      </c>
      <c r="P28" s="32">
        <v>10</v>
      </c>
      <c r="Q28" s="30">
        <v>1260</v>
      </c>
      <c r="R28" s="94">
        <v>1260</v>
      </c>
      <c r="S28" s="32">
        <v>1300</v>
      </c>
      <c r="T28" s="30">
        <v>6120</v>
      </c>
      <c r="U28" s="94">
        <v>6140</v>
      </c>
      <c r="V28" s="95">
        <v>6300</v>
      </c>
      <c r="W28" s="33" t="s">
        <v>51</v>
      </c>
      <c r="X28" s="28"/>
      <c r="Y28" s="29"/>
      <c r="AF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</row>
    <row r="29" spans="2:53" ht="12.75">
      <c r="B29" s="27" t="s">
        <v>52</v>
      </c>
      <c r="C29" s="28"/>
      <c r="D29" s="29"/>
      <c r="E29" s="30">
        <v>263.85</v>
      </c>
      <c r="F29" s="31">
        <v>277.0425</v>
      </c>
      <c r="G29" s="32">
        <v>290.894625</v>
      </c>
      <c r="H29" s="30">
        <v>136.38</v>
      </c>
      <c r="I29" s="31">
        <v>143.199</v>
      </c>
      <c r="J29" s="32">
        <v>150.35895</v>
      </c>
      <c r="K29" s="30">
        <v>121.6</v>
      </c>
      <c r="L29" s="31">
        <v>127.68</v>
      </c>
      <c r="M29" s="32">
        <v>134.06400000000002</v>
      </c>
      <c r="N29" s="30">
        <v>5.87</v>
      </c>
      <c r="O29" s="31">
        <v>6.1635</v>
      </c>
      <c r="P29" s="32">
        <v>6.471675</v>
      </c>
      <c r="Q29" s="30">
        <v>12.76</v>
      </c>
      <c r="R29" s="94">
        <v>13.398</v>
      </c>
      <c r="S29" s="32">
        <v>14.067900000000002</v>
      </c>
      <c r="T29" s="30">
        <v>276.61</v>
      </c>
      <c r="U29" s="94">
        <v>290.44050000000004</v>
      </c>
      <c r="V29" s="95">
        <v>304.962525</v>
      </c>
      <c r="W29" s="33" t="s">
        <v>53</v>
      </c>
      <c r="X29" s="28"/>
      <c r="Y29" s="29"/>
      <c r="AF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</row>
    <row r="30" spans="2:53" ht="12.75">
      <c r="B30" s="27" t="s">
        <v>54</v>
      </c>
      <c r="C30" s="28"/>
      <c r="D30" s="29"/>
      <c r="E30" s="30">
        <v>736</v>
      </c>
      <c r="F30" s="31">
        <v>755</v>
      </c>
      <c r="G30" s="32">
        <v>755</v>
      </c>
      <c r="H30" s="30">
        <v>393</v>
      </c>
      <c r="I30" s="31">
        <v>385</v>
      </c>
      <c r="J30" s="32">
        <v>385</v>
      </c>
      <c r="K30" s="30">
        <v>188</v>
      </c>
      <c r="L30" s="31">
        <v>200</v>
      </c>
      <c r="M30" s="32">
        <v>200</v>
      </c>
      <c r="N30" s="30">
        <v>155</v>
      </c>
      <c r="O30" s="31">
        <v>170</v>
      </c>
      <c r="P30" s="32">
        <v>170</v>
      </c>
      <c r="Q30" s="30">
        <v>290</v>
      </c>
      <c r="R30" s="94">
        <v>290</v>
      </c>
      <c r="S30" s="32">
        <v>290</v>
      </c>
      <c r="T30" s="30">
        <v>1026</v>
      </c>
      <c r="U30" s="94">
        <v>1045</v>
      </c>
      <c r="V30" s="95">
        <v>1045</v>
      </c>
      <c r="W30" s="33" t="s">
        <v>55</v>
      </c>
      <c r="X30" s="28"/>
      <c r="Y30" s="29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27" t="s">
        <v>56</v>
      </c>
      <c r="C31" s="28"/>
      <c r="D31" s="29"/>
      <c r="E31" s="30">
        <v>7273</v>
      </c>
      <c r="F31" s="31">
        <v>7510</v>
      </c>
      <c r="G31" s="32">
        <v>7460</v>
      </c>
      <c r="H31" s="30">
        <v>3860</v>
      </c>
      <c r="I31" s="31">
        <v>3960</v>
      </c>
      <c r="J31" s="32">
        <v>3910</v>
      </c>
      <c r="K31" s="30">
        <v>3413</v>
      </c>
      <c r="L31" s="31">
        <v>3550</v>
      </c>
      <c r="M31" s="32">
        <v>3550</v>
      </c>
      <c r="N31" s="30">
        <v>0</v>
      </c>
      <c r="O31" s="31">
        <v>0</v>
      </c>
      <c r="P31" s="32">
        <v>0</v>
      </c>
      <c r="Q31" s="30">
        <v>829</v>
      </c>
      <c r="R31" s="94">
        <v>829</v>
      </c>
      <c r="S31" s="32">
        <v>829</v>
      </c>
      <c r="T31" s="30">
        <v>8102</v>
      </c>
      <c r="U31" s="94">
        <v>8339</v>
      </c>
      <c r="V31" s="95">
        <v>8289</v>
      </c>
      <c r="W31" s="33" t="s">
        <v>57</v>
      </c>
      <c r="X31" s="28"/>
      <c r="Y31" s="29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27" t="s">
        <v>58</v>
      </c>
      <c r="C32" s="28"/>
      <c r="D32" s="29"/>
      <c r="E32" s="30">
        <v>29336.6</v>
      </c>
      <c r="F32" s="31">
        <v>28600</v>
      </c>
      <c r="G32" s="32">
        <v>29020</v>
      </c>
      <c r="H32" s="30">
        <v>13075.9</v>
      </c>
      <c r="I32" s="31">
        <v>12450</v>
      </c>
      <c r="J32" s="32">
        <v>12650</v>
      </c>
      <c r="K32" s="30">
        <v>13960</v>
      </c>
      <c r="L32" s="31">
        <v>13800</v>
      </c>
      <c r="M32" s="32">
        <v>13950</v>
      </c>
      <c r="N32" s="30">
        <v>2300.7</v>
      </c>
      <c r="O32" s="31">
        <v>2350</v>
      </c>
      <c r="P32" s="32">
        <v>2420</v>
      </c>
      <c r="Q32" s="30">
        <v>3395.9</v>
      </c>
      <c r="R32" s="94">
        <v>3400</v>
      </c>
      <c r="S32" s="32">
        <v>3500</v>
      </c>
      <c r="T32" s="30">
        <v>32732.5</v>
      </c>
      <c r="U32" s="94">
        <v>32000</v>
      </c>
      <c r="V32" s="95">
        <v>32520</v>
      </c>
      <c r="W32" s="33" t="s">
        <v>59</v>
      </c>
      <c r="X32" s="28"/>
      <c r="Y32" s="29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27" t="s">
        <v>60</v>
      </c>
      <c r="C33" s="28"/>
      <c r="D33" s="29"/>
      <c r="E33" s="30">
        <v>9072</v>
      </c>
      <c r="F33" s="31">
        <v>9072</v>
      </c>
      <c r="G33" s="32">
        <v>9072</v>
      </c>
      <c r="H33" s="30">
        <v>2553</v>
      </c>
      <c r="I33" s="31">
        <v>2553</v>
      </c>
      <c r="J33" s="32">
        <v>2553</v>
      </c>
      <c r="K33" s="30">
        <v>6339</v>
      </c>
      <c r="L33" s="31">
        <v>6339</v>
      </c>
      <c r="M33" s="32">
        <v>6339</v>
      </c>
      <c r="N33" s="30">
        <v>180</v>
      </c>
      <c r="O33" s="31">
        <v>180</v>
      </c>
      <c r="P33" s="32">
        <v>180</v>
      </c>
      <c r="Q33" s="30">
        <v>600</v>
      </c>
      <c r="R33" s="94">
        <v>600</v>
      </c>
      <c r="S33" s="32">
        <v>600</v>
      </c>
      <c r="T33" s="30">
        <v>9672</v>
      </c>
      <c r="U33" s="94">
        <v>9672</v>
      </c>
      <c r="V33" s="95">
        <v>9672</v>
      </c>
      <c r="W33" s="33" t="s">
        <v>61</v>
      </c>
      <c r="X33" s="28"/>
      <c r="Y33" s="29"/>
      <c r="AF33">
        <v>3</v>
      </c>
      <c r="AI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2</v>
      </c>
      <c r="AP33">
        <v>3</v>
      </c>
      <c r="AQ33">
        <v>3</v>
      </c>
      <c r="AR33">
        <v>3</v>
      </c>
      <c r="AS33">
        <v>3</v>
      </c>
      <c r="AT33">
        <v>3</v>
      </c>
      <c r="AU33">
        <v>3</v>
      </c>
      <c r="AV33">
        <v>3</v>
      </c>
      <c r="AW33">
        <v>3</v>
      </c>
      <c r="AX33">
        <v>3</v>
      </c>
      <c r="AY33">
        <v>3</v>
      </c>
      <c r="AZ33">
        <v>3</v>
      </c>
      <c r="BA33">
        <v>3</v>
      </c>
    </row>
    <row r="34" spans="2:53" ht="12.75">
      <c r="B34" s="27" t="s">
        <v>62</v>
      </c>
      <c r="C34" s="28"/>
      <c r="D34" s="29"/>
      <c r="E34" s="30">
        <v>12794</v>
      </c>
      <c r="F34" s="31">
        <v>12822</v>
      </c>
      <c r="G34" s="32">
        <v>13170</v>
      </c>
      <c r="H34" s="30">
        <v>8198</v>
      </c>
      <c r="I34" s="31">
        <v>8320</v>
      </c>
      <c r="J34" s="32">
        <v>8420</v>
      </c>
      <c r="K34" s="30">
        <v>2500</v>
      </c>
      <c r="L34" s="31">
        <v>2530</v>
      </c>
      <c r="M34" s="32">
        <v>2700</v>
      </c>
      <c r="N34" s="30">
        <v>2096</v>
      </c>
      <c r="O34" s="31">
        <v>1972</v>
      </c>
      <c r="P34" s="32">
        <v>2050</v>
      </c>
      <c r="Q34" s="30">
        <v>3015</v>
      </c>
      <c r="R34" s="94">
        <v>2910</v>
      </c>
      <c r="S34" s="32">
        <v>2950</v>
      </c>
      <c r="T34" s="30">
        <v>15809</v>
      </c>
      <c r="U34" s="94">
        <v>15732</v>
      </c>
      <c r="V34" s="95">
        <v>16120</v>
      </c>
      <c r="W34" s="33" t="s">
        <v>63</v>
      </c>
      <c r="X34" s="28"/>
      <c r="Y34" s="29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27" t="s">
        <v>64</v>
      </c>
      <c r="C35" s="28"/>
      <c r="D35" s="29"/>
      <c r="E35" s="30">
        <v>1423</v>
      </c>
      <c r="F35" s="31">
        <v>1335</v>
      </c>
      <c r="G35" s="32">
        <v>1395</v>
      </c>
      <c r="H35" s="30">
        <v>1138</v>
      </c>
      <c r="I35" s="31">
        <v>1080</v>
      </c>
      <c r="J35" s="32">
        <v>1120</v>
      </c>
      <c r="K35" s="30">
        <v>196</v>
      </c>
      <c r="L35" s="31">
        <v>160</v>
      </c>
      <c r="M35" s="32">
        <v>170</v>
      </c>
      <c r="N35" s="30">
        <v>89</v>
      </c>
      <c r="O35" s="31">
        <v>95</v>
      </c>
      <c r="P35" s="32">
        <v>105</v>
      </c>
      <c r="Q35" s="30">
        <v>2097</v>
      </c>
      <c r="R35" s="94">
        <v>1870</v>
      </c>
      <c r="S35" s="32">
        <v>1930</v>
      </c>
      <c r="T35" s="30">
        <v>3520</v>
      </c>
      <c r="U35" s="94">
        <v>3205</v>
      </c>
      <c r="V35" s="95">
        <v>3325</v>
      </c>
      <c r="W35" s="33" t="s">
        <v>65</v>
      </c>
      <c r="X35" s="28"/>
      <c r="Y35" s="29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27" t="s">
        <v>66</v>
      </c>
      <c r="C36" s="28"/>
      <c r="D36" s="29"/>
      <c r="E36" s="30">
        <v>6936</v>
      </c>
      <c r="F36" s="31">
        <v>8380</v>
      </c>
      <c r="G36" s="32">
        <v>7400</v>
      </c>
      <c r="H36" s="30">
        <v>3119</v>
      </c>
      <c r="I36" s="31">
        <v>3800</v>
      </c>
      <c r="J36" s="32">
        <v>3350</v>
      </c>
      <c r="K36" s="30">
        <v>3397</v>
      </c>
      <c r="L36" s="31">
        <v>4180</v>
      </c>
      <c r="M36" s="32">
        <v>3600</v>
      </c>
      <c r="N36" s="30">
        <v>420</v>
      </c>
      <c r="O36" s="31">
        <v>400</v>
      </c>
      <c r="P36" s="32">
        <v>450</v>
      </c>
      <c r="Q36" s="30">
        <v>304</v>
      </c>
      <c r="R36" s="94">
        <v>320</v>
      </c>
      <c r="S36" s="32">
        <v>340</v>
      </c>
      <c r="T36" s="30">
        <v>7240</v>
      </c>
      <c r="U36" s="94">
        <v>8700</v>
      </c>
      <c r="V36" s="95">
        <v>7740</v>
      </c>
      <c r="W36" s="33" t="s">
        <v>67</v>
      </c>
      <c r="X36" s="28"/>
      <c r="Y36" s="29"/>
      <c r="AF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</row>
    <row r="37" spans="2:53" ht="12.75">
      <c r="B37" s="27" t="s">
        <v>68</v>
      </c>
      <c r="C37" s="28"/>
      <c r="D37" s="29"/>
      <c r="E37" s="30">
        <v>1826</v>
      </c>
      <c r="F37" s="31">
        <v>1840</v>
      </c>
      <c r="G37" s="32">
        <v>1765</v>
      </c>
      <c r="H37" s="30">
        <v>1372</v>
      </c>
      <c r="I37" s="31">
        <v>1370</v>
      </c>
      <c r="J37" s="32">
        <v>1300</v>
      </c>
      <c r="K37" s="30">
        <v>283</v>
      </c>
      <c r="L37" s="31">
        <v>290</v>
      </c>
      <c r="M37" s="32">
        <v>280</v>
      </c>
      <c r="N37" s="30">
        <v>171</v>
      </c>
      <c r="O37" s="31">
        <v>180</v>
      </c>
      <c r="P37" s="32">
        <v>185</v>
      </c>
      <c r="Q37" s="30">
        <v>725</v>
      </c>
      <c r="R37" s="94">
        <v>730</v>
      </c>
      <c r="S37" s="32">
        <v>750</v>
      </c>
      <c r="T37" s="30">
        <v>2551</v>
      </c>
      <c r="U37" s="94">
        <v>2570</v>
      </c>
      <c r="V37" s="95">
        <v>2515</v>
      </c>
      <c r="W37" s="33" t="s">
        <v>69</v>
      </c>
      <c r="X37" s="28"/>
      <c r="Y37" s="29"/>
      <c r="AF37">
        <v>3</v>
      </c>
      <c r="AI37">
        <v>3</v>
      </c>
      <c r="AJ37">
        <v>3</v>
      </c>
      <c r="AK37">
        <v>3</v>
      </c>
      <c r="AL37">
        <v>2</v>
      </c>
      <c r="AM37">
        <v>2</v>
      </c>
      <c r="AN37">
        <v>2</v>
      </c>
      <c r="AO37">
        <v>3</v>
      </c>
      <c r="AP37">
        <v>3</v>
      </c>
      <c r="AQ37">
        <v>3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3</v>
      </c>
      <c r="AY37">
        <v>3</v>
      </c>
      <c r="AZ37">
        <v>3</v>
      </c>
      <c r="BA37">
        <v>3</v>
      </c>
    </row>
    <row r="38" spans="2:53" ht="12.75">
      <c r="B38" s="27" t="s">
        <v>70</v>
      </c>
      <c r="C38" s="28"/>
      <c r="D38" s="29"/>
      <c r="E38" s="30">
        <v>14235</v>
      </c>
      <c r="F38" s="31">
        <v>14235</v>
      </c>
      <c r="G38" s="32">
        <v>14235</v>
      </c>
      <c r="H38" s="30">
        <v>7795</v>
      </c>
      <c r="I38" s="31">
        <v>7795</v>
      </c>
      <c r="J38" s="32">
        <v>7795</v>
      </c>
      <c r="K38" s="30">
        <v>5520</v>
      </c>
      <c r="L38" s="31">
        <v>5520</v>
      </c>
      <c r="M38" s="32">
        <v>5520</v>
      </c>
      <c r="N38" s="30">
        <v>920</v>
      </c>
      <c r="O38" s="31">
        <v>920</v>
      </c>
      <c r="P38" s="32">
        <v>920</v>
      </c>
      <c r="Q38" s="30">
        <v>2055</v>
      </c>
      <c r="R38" s="94">
        <v>2055</v>
      </c>
      <c r="S38" s="32">
        <v>2055</v>
      </c>
      <c r="T38" s="30">
        <v>16290</v>
      </c>
      <c r="U38" s="94">
        <v>16290</v>
      </c>
      <c r="V38" s="95">
        <v>16290</v>
      </c>
      <c r="W38" s="33" t="s">
        <v>71</v>
      </c>
      <c r="X38" s="28"/>
      <c r="Y38" s="29"/>
      <c r="AF38">
        <v>3</v>
      </c>
      <c r="AI38">
        <v>3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3</v>
      </c>
      <c r="AP38">
        <v>3</v>
      </c>
      <c r="AQ38">
        <v>3</v>
      </c>
      <c r="AR38">
        <v>2</v>
      </c>
      <c r="AS38">
        <v>3</v>
      </c>
      <c r="AT38">
        <v>3</v>
      </c>
      <c r="AU38">
        <v>2</v>
      </c>
      <c r="AV38">
        <v>3</v>
      </c>
      <c r="AW38">
        <v>3</v>
      </c>
      <c r="AX38">
        <v>3</v>
      </c>
      <c r="AY38">
        <v>3</v>
      </c>
      <c r="AZ38">
        <v>3</v>
      </c>
      <c r="BA38">
        <v>3</v>
      </c>
    </row>
    <row r="39" spans="2:53" ht="12.75">
      <c r="B39" s="27" t="s">
        <v>72</v>
      </c>
      <c r="C39" s="28"/>
      <c r="D39" s="29"/>
      <c r="E39" s="30">
        <v>62500</v>
      </c>
      <c r="F39" s="31">
        <v>89000</v>
      </c>
      <c r="G39" s="32">
        <v>53000</v>
      </c>
      <c r="H39" s="30">
        <v>35400</v>
      </c>
      <c r="I39" s="31">
        <v>52600</v>
      </c>
      <c r="J39" s="32">
        <v>26000</v>
      </c>
      <c r="K39" s="30">
        <v>26600</v>
      </c>
      <c r="L39" s="31">
        <v>35900</v>
      </c>
      <c r="M39" s="32">
        <v>26500</v>
      </c>
      <c r="N39" s="30">
        <v>500</v>
      </c>
      <c r="O39" s="31">
        <v>500</v>
      </c>
      <c r="P39" s="32">
        <v>500</v>
      </c>
      <c r="Q39" s="30">
        <v>5900</v>
      </c>
      <c r="R39" s="94">
        <v>6000</v>
      </c>
      <c r="S39" s="32">
        <v>7000</v>
      </c>
      <c r="T39" s="30">
        <v>68400</v>
      </c>
      <c r="U39" s="94">
        <v>95000</v>
      </c>
      <c r="V39" s="95">
        <v>60000</v>
      </c>
      <c r="W39" s="33" t="s">
        <v>73</v>
      </c>
      <c r="X39" s="28"/>
      <c r="Y39" s="29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27" t="s">
        <v>74</v>
      </c>
      <c r="C40" s="28"/>
      <c r="D40" s="29"/>
      <c r="E40" s="30">
        <v>3984</v>
      </c>
      <c r="F40" s="31">
        <v>3930</v>
      </c>
      <c r="G40" s="32">
        <v>3930</v>
      </c>
      <c r="H40" s="30">
        <v>3424</v>
      </c>
      <c r="I40" s="31">
        <v>3380</v>
      </c>
      <c r="J40" s="32">
        <v>3380</v>
      </c>
      <c r="K40" s="30">
        <v>560</v>
      </c>
      <c r="L40" s="31">
        <v>550</v>
      </c>
      <c r="M40" s="32">
        <v>550</v>
      </c>
      <c r="N40" s="30">
        <v>0</v>
      </c>
      <c r="O40" s="31">
        <v>0</v>
      </c>
      <c r="P40" s="32">
        <v>0</v>
      </c>
      <c r="Q40" s="30">
        <v>1148</v>
      </c>
      <c r="R40" s="94">
        <v>1160</v>
      </c>
      <c r="S40" s="32">
        <v>1160</v>
      </c>
      <c r="T40" s="30">
        <v>5132</v>
      </c>
      <c r="U40" s="94">
        <v>5090</v>
      </c>
      <c r="V40" s="95">
        <v>5090</v>
      </c>
      <c r="W40" s="33" t="s">
        <v>75</v>
      </c>
      <c r="X40" s="28"/>
      <c r="Y40" s="29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27" t="s">
        <v>76</v>
      </c>
      <c r="C41" s="28"/>
      <c r="D41" s="29"/>
      <c r="E41" s="30">
        <v>132</v>
      </c>
      <c r="F41" s="31">
        <v>133</v>
      </c>
      <c r="G41" s="32">
        <v>133</v>
      </c>
      <c r="H41" s="30">
        <v>126</v>
      </c>
      <c r="I41" s="31">
        <v>124</v>
      </c>
      <c r="J41" s="32">
        <v>125</v>
      </c>
      <c r="K41" s="30">
        <v>0</v>
      </c>
      <c r="L41" s="31">
        <v>0</v>
      </c>
      <c r="M41" s="32">
        <v>0</v>
      </c>
      <c r="N41" s="30">
        <v>6</v>
      </c>
      <c r="O41" s="31">
        <v>9</v>
      </c>
      <c r="P41" s="32">
        <v>8</v>
      </c>
      <c r="Q41" s="30">
        <v>699</v>
      </c>
      <c r="R41" s="94">
        <v>686</v>
      </c>
      <c r="S41" s="32">
        <v>691</v>
      </c>
      <c r="T41" s="30">
        <v>831</v>
      </c>
      <c r="U41" s="94">
        <v>819</v>
      </c>
      <c r="V41" s="95">
        <v>824</v>
      </c>
      <c r="W41" s="33" t="s">
        <v>77</v>
      </c>
      <c r="X41" s="28"/>
      <c r="Y41" s="29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2.75">
      <c r="B42" s="27" t="s">
        <v>78</v>
      </c>
      <c r="C42" s="28"/>
      <c r="D42" s="29"/>
      <c r="E42" s="30">
        <v>11225</v>
      </c>
      <c r="F42" s="31">
        <v>11110</v>
      </c>
      <c r="G42" s="32">
        <v>11230</v>
      </c>
      <c r="H42" s="30">
        <v>5235</v>
      </c>
      <c r="I42" s="31">
        <v>5150</v>
      </c>
      <c r="J42" s="32">
        <v>5200</v>
      </c>
      <c r="K42" s="30">
        <v>4278</v>
      </c>
      <c r="L42" s="31">
        <v>4320</v>
      </c>
      <c r="M42" s="32">
        <v>4320</v>
      </c>
      <c r="N42" s="30">
        <v>1712</v>
      </c>
      <c r="O42" s="31">
        <v>1640</v>
      </c>
      <c r="P42" s="32">
        <v>1710</v>
      </c>
      <c r="Q42" s="30">
        <v>5278</v>
      </c>
      <c r="R42" s="94">
        <v>6090</v>
      </c>
      <c r="S42" s="32">
        <v>6090</v>
      </c>
      <c r="T42" s="30">
        <v>16503</v>
      </c>
      <c r="U42" s="94">
        <v>17200</v>
      </c>
      <c r="V42" s="95">
        <v>17320</v>
      </c>
      <c r="W42" s="33" t="s">
        <v>79</v>
      </c>
      <c r="X42" s="28"/>
      <c r="Y42" s="29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3.5" thickBot="1">
      <c r="B43" s="27" t="s">
        <v>80</v>
      </c>
      <c r="C43" s="28"/>
      <c r="D43" s="29"/>
      <c r="E43" s="30">
        <v>8042</v>
      </c>
      <c r="F43" s="31">
        <v>8200</v>
      </c>
      <c r="G43" s="32">
        <v>8370</v>
      </c>
      <c r="H43" s="30">
        <v>5030</v>
      </c>
      <c r="I43" s="31">
        <v>5110</v>
      </c>
      <c r="J43" s="32">
        <v>5180</v>
      </c>
      <c r="K43" s="30">
        <v>2617</v>
      </c>
      <c r="L43" s="31">
        <v>2690</v>
      </c>
      <c r="M43" s="32">
        <v>2790</v>
      </c>
      <c r="N43" s="30">
        <v>395</v>
      </c>
      <c r="O43" s="31">
        <v>400</v>
      </c>
      <c r="P43" s="32">
        <v>400</v>
      </c>
      <c r="Q43" s="30">
        <v>231</v>
      </c>
      <c r="R43" s="94">
        <v>230</v>
      </c>
      <c r="S43" s="32">
        <v>230</v>
      </c>
      <c r="T43" s="30">
        <v>8273</v>
      </c>
      <c r="U43" s="94">
        <v>8430</v>
      </c>
      <c r="V43" s="95">
        <v>8600</v>
      </c>
      <c r="W43" s="33" t="s">
        <v>81</v>
      </c>
      <c r="X43" s="28"/>
      <c r="Y43" s="29"/>
      <c r="AF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</row>
    <row r="44" spans="2:53" ht="14.25" thickBot="1" thickTop="1">
      <c r="B44" s="34" t="s">
        <v>82</v>
      </c>
      <c r="C44" s="35"/>
      <c r="D44" s="36"/>
      <c r="E44" s="37">
        <v>375691.20432</v>
      </c>
      <c r="F44" s="38">
        <v>399186.4825</v>
      </c>
      <c r="G44" s="39">
        <v>367984.27462499996</v>
      </c>
      <c r="H44" s="37">
        <v>215405.50116</v>
      </c>
      <c r="I44" s="38">
        <v>231295.979</v>
      </c>
      <c r="J44" s="39">
        <v>206429.13895</v>
      </c>
      <c r="K44" s="37">
        <v>140436.53916</v>
      </c>
      <c r="L44" s="38">
        <v>148821.41</v>
      </c>
      <c r="M44" s="39">
        <v>142243.63400000002</v>
      </c>
      <c r="N44" s="37">
        <v>19849.164</v>
      </c>
      <c r="O44" s="38">
        <v>19069.093500000003</v>
      </c>
      <c r="P44" s="39">
        <v>19311.501675</v>
      </c>
      <c r="Q44" s="37">
        <v>63641.66438</v>
      </c>
      <c r="R44" s="96">
        <v>64148.698000000004</v>
      </c>
      <c r="S44" s="39">
        <v>66622.36790000001</v>
      </c>
      <c r="T44" s="37">
        <v>439332.8687</v>
      </c>
      <c r="U44" s="96">
        <v>463335.1805</v>
      </c>
      <c r="V44" s="97">
        <v>434606.64252500003</v>
      </c>
      <c r="W44" s="34" t="s">
        <v>82</v>
      </c>
      <c r="X44" s="35"/>
      <c r="Y44" s="36"/>
      <c r="AF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</row>
    <row r="45" spans="2:53" ht="13.5" thickTop="1">
      <c r="B45" s="20" t="s">
        <v>83</v>
      </c>
      <c r="C45" s="21"/>
      <c r="D45" s="22"/>
      <c r="E45" s="23">
        <v>6</v>
      </c>
      <c r="F45" s="24">
        <v>6</v>
      </c>
      <c r="G45" s="25">
        <v>6</v>
      </c>
      <c r="H45" s="23">
        <v>6</v>
      </c>
      <c r="I45" s="24">
        <v>6</v>
      </c>
      <c r="J45" s="25">
        <v>6</v>
      </c>
      <c r="K45" s="23">
        <v>0</v>
      </c>
      <c r="L45" s="24">
        <v>0</v>
      </c>
      <c r="M45" s="25">
        <v>0</v>
      </c>
      <c r="N45" s="23">
        <v>0</v>
      </c>
      <c r="O45" s="24">
        <v>0</v>
      </c>
      <c r="P45" s="25">
        <v>0</v>
      </c>
      <c r="Q45" s="23">
        <v>62</v>
      </c>
      <c r="R45" s="92">
        <v>62</v>
      </c>
      <c r="S45" s="25">
        <v>62</v>
      </c>
      <c r="T45" s="23">
        <v>68</v>
      </c>
      <c r="U45" s="92">
        <v>68</v>
      </c>
      <c r="V45" s="93">
        <v>68</v>
      </c>
      <c r="W45" s="26" t="s">
        <v>84</v>
      </c>
      <c r="X45" s="21"/>
      <c r="Y45" s="22"/>
      <c r="AF45">
        <v>3</v>
      </c>
      <c r="AI45">
        <v>2</v>
      </c>
      <c r="AJ45">
        <v>3</v>
      </c>
      <c r="AK45">
        <v>3</v>
      </c>
      <c r="AL45">
        <v>2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2</v>
      </c>
      <c r="AV45">
        <v>3</v>
      </c>
      <c r="AW45">
        <v>3</v>
      </c>
      <c r="AX45">
        <v>2</v>
      </c>
      <c r="AY45">
        <v>3</v>
      </c>
      <c r="AZ45">
        <v>3</v>
      </c>
      <c r="BA45">
        <v>3</v>
      </c>
    </row>
    <row r="46" spans="2:53" ht="12.75">
      <c r="B46" s="27" t="s">
        <v>85</v>
      </c>
      <c r="C46" s="28"/>
      <c r="D46" s="29"/>
      <c r="E46" s="30">
        <v>6445.9</v>
      </c>
      <c r="F46" s="31">
        <v>6445.9</v>
      </c>
      <c r="G46" s="32">
        <v>6445.9</v>
      </c>
      <c r="H46" s="30">
        <v>2303.5</v>
      </c>
      <c r="I46" s="31">
        <v>2303.5</v>
      </c>
      <c r="J46" s="32">
        <v>2303.5</v>
      </c>
      <c r="K46" s="30">
        <v>1611.5</v>
      </c>
      <c r="L46" s="31">
        <v>1611.5</v>
      </c>
      <c r="M46" s="32">
        <v>1611.5</v>
      </c>
      <c r="N46" s="30">
        <v>2530.9</v>
      </c>
      <c r="O46" s="31">
        <v>2530.9</v>
      </c>
      <c r="P46" s="32">
        <v>2530.9</v>
      </c>
      <c r="Q46" s="30">
        <v>1096.9</v>
      </c>
      <c r="R46" s="94">
        <v>1096.9</v>
      </c>
      <c r="S46" s="32">
        <v>1096.9</v>
      </c>
      <c r="T46" s="30">
        <v>7542.8</v>
      </c>
      <c r="U46" s="94">
        <v>7542.8</v>
      </c>
      <c r="V46" s="95">
        <v>7542.8</v>
      </c>
      <c r="W46" s="33" t="s">
        <v>86</v>
      </c>
      <c r="X46" s="28"/>
      <c r="Y46" s="29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3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</row>
    <row r="47" spans="2:53" ht="12.75">
      <c r="B47" s="27" t="s">
        <v>87</v>
      </c>
      <c r="C47" s="28"/>
      <c r="D47" s="29"/>
      <c r="E47" s="30">
        <v>129.9</v>
      </c>
      <c r="F47" s="31">
        <v>129.9</v>
      </c>
      <c r="G47" s="32">
        <v>129.9</v>
      </c>
      <c r="H47" s="30">
        <v>103.92</v>
      </c>
      <c r="I47" s="31">
        <v>103.92</v>
      </c>
      <c r="J47" s="32">
        <v>103.92</v>
      </c>
      <c r="K47" s="30">
        <v>12.99</v>
      </c>
      <c r="L47" s="31">
        <v>12.99</v>
      </c>
      <c r="M47" s="32">
        <v>12.99</v>
      </c>
      <c r="N47" s="30">
        <v>12.99</v>
      </c>
      <c r="O47" s="31">
        <v>12.99</v>
      </c>
      <c r="P47" s="32">
        <v>12.99</v>
      </c>
      <c r="Q47" s="30">
        <v>170.9</v>
      </c>
      <c r="R47" s="94">
        <v>170.9</v>
      </c>
      <c r="S47" s="32">
        <v>170.9</v>
      </c>
      <c r="T47" s="30">
        <v>300.8</v>
      </c>
      <c r="U47" s="94">
        <v>300.8</v>
      </c>
      <c r="V47" s="95">
        <v>300.8</v>
      </c>
      <c r="W47" s="33" t="s">
        <v>88</v>
      </c>
      <c r="X47" s="28"/>
      <c r="Y47" s="29"/>
      <c r="AF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2</v>
      </c>
      <c r="AP47">
        <v>2</v>
      </c>
      <c r="AQ47">
        <v>2</v>
      </c>
      <c r="AR47">
        <v>3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3</v>
      </c>
      <c r="BA47">
        <v>3</v>
      </c>
    </row>
    <row r="48" spans="2:53" ht="12.75">
      <c r="B48" s="27" t="s">
        <v>89</v>
      </c>
      <c r="C48" s="28"/>
      <c r="D48" s="29"/>
      <c r="E48" s="30">
        <v>134000</v>
      </c>
      <c r="F48" s="31">
        <v>142100</v>
      </c>
      <c r="G48" s="32">
        <v>146900</v>
      </c>
      <c r="H48" s="30">
        <v>58758</v>
      </c>
      <c r="I48" s="31">
        <v>63300</v>
      </c>
      <c r="J48" s="32">
        <v>66400</v>
      </c>
      <c r="K48" s="30">
        <v>54171</v>
      </c>
      <c r="L48" s="31">
        <v>55900</v>
      </c>
      <c r="M48" s="32">
        <v>56400</v>
      </c>
      <c r="N48" s="30">
        <v>21071</v>
      </c>
      <c r="O48" s="31">
        <v>22900</v>
      </c>
      <c r="P48" s="32">
        <v>24100</v>
      </c>
      <c r="Q48" s="30">
        <v>48000</v>
      </c>
      <c r="R48" s="94">
        <v>47000</v>
      </c>
      <c r="S48" s="32">
        <v>47000</v>
      </c>
      <c r="T48" s="30">
        <v>182000</v>
      </c>
      <c r="U48" s="94">
        <v>189100</v>
      </c>
      <c r="V48" s="95">
        <v>193900</v>
      </c>
      <c r="W48" s="33" t="s">
        <v>90</v>
      </c>
      <c r="X48" s="28"/>
      <c r="Y48" s="29"/>
      <c r="AF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2</v>
      </c>
    </row>
    <row r="49" spans="2:53" ht="13.5" thickBot="1">
      <c r="B49" s="27" t="s">
        <v>91</v>
      </c>
      <c r="C49" s="28"/>
      <c r="D49" s="29"/>
      <c r="E49" s="30">
        <v>6465.7</v>
      </c>
      <c r="F49" s="31">
        <v>6465.7</v>
      </c>
      <c r="G49" s="32">
        <v>6465.7</v>
      </c>
      <c r="H49" s="30">
        <v>4570.5</v>
      </c>
      <c r="I49" s="31">
        <v>4570.5</v>
      </c>
      <c r="J49" s="32">
        <v>4570.5</v>
      </c>
      <c r="K49" s="30">
        <v>954.2</v>
      </c>
      <c r="L49" s="31">
        <v>954.2</v>
      </c>
      <c r="M49" s="32">
        <v>954.2</v>
      </c>
      <c r="N49" s="30">
        <v>941</v>
      </c>
      <c r="O49" s="31">
        <v>941</v>
      </c>
      <c r="P49" s="32">
        <v>941</v>
      </c>
      <c r="Q49" s="30">
        <v>8396.1</v>
      </c>
      <c r="R49" s="94">
        <v>8396.1</v>
      </c>
      <c r="S49" s="32">
        <v>8396.1</v>
      </c>
      <c r="T49" s="30">
        <v>14861.8</v>
      </c>
      <c r="U49" s="94">
        <v>14861.8</v>
      </c>
      <c r="V49" s="95">
        <v>14861.8</v>
      </c>
      <c r="W49" s="33" t="s">
        <v>92</v>
      </c>
      <c r="X49" s="28"/>
      <c r="Y49" s="29"/>
      <c r="AF49">
        <v>3</v>
      </c>
      <c r="AI49">
        <v>3</v>
      </c>
      <c r="AJ49">
        <v>3</v>
      </c>
      <c r="AK49">
        <v>3</v>
      </c>
      <c r="AL49">
        <v>2</v>
      </c>
      <c r="AM49">
        <v>3</v>
      </c>
      <c r="AN49">
        <v>3</v>
      </c>
      <c r="AO49">
        <v>2</v>
      </c>
      <c r="AP49">
        <v>2</v>
      </c>
      <c r="AQ49">
        <v>2</v>
      </c>
      <c r="AR49">
        <v>3</v>
      </c>
      <c r="AS49">
        <v>3</v>
      </c>
      <c r="AT49">
        <v>3</v>
      </c>
      <c r="AU49">
        <v>3</v>
      </c>
      <c r="AV49">
        <v>3</v>
      </c>
      <c r="AW49">
        <v>3</v>
      </c>
      <c r="AX49">
        <v>3</v>
      </c>
      <c r="AY49">
        <v>3</v>
      </c>
      <c r="AZ49">
        <v>3</v>
      </c>
      <c r="BA49">
        <v>3</v>
      </c>
    </row>
    <row r="50" spans="2:53" ht="14.25" thickBot="1" thickTop="1">
      <c r="B50" s="34" t="s">
        <v>93</v>
      </c>
      <c r="C50" s="35"/>
      <c r="D50" s="36"/>
      <c r="E50" s="37">
        <v>147047.5</v>
      </c>
      <c r="F50" s="38">
        <v>155147.5</v>
      </c>
      <c r="G50" s="39">
        <v>159947.5</v>
      </c>
      <c r="H50" s="37">
        <v>65741.92</v>
      </c>
      <c r="I50" s="38">
        <v>70283.92</v>
      </c>
      <c r="J50" s="39">
        <v>73383.92</v>
      </c>
      <c r="K50" s="37">
        <v>56749.69</v>
      </c>
      <c r="L50" s="38">
        <v>58478.69</v>
      </c>
      <c r="M50" s="39">
        <v>58978.69</v>
      </c>
      <c r="N50" s="37">
        <v>24555.89</v>
      </c>
      <c r="O50" s="38">
        <v>26384.89</v>
      </c>
      <c r="P50" s="39">
        <v>27584.89</v>
      </c>
      <c r="Q50" s="37">
        <v>57725.9</v>
      </c>
      <c r="R50" s="96">
        <v>56725.9</v>
      </c>
      <c r="S50" s="39">
        <v>56725.9</v>
      </c>
      <c r="T50" s="37">
        <v>204773.4</v>
      </c>
      <c r="U50" s="96">
        <v>211873.4</v>
      </c>
      <c r="V50" s="97">
        <v>216673.4</v>
      </c>
      <c r="W50" s="34" t="s">
        <v>94</v>
      </c>
      <c r="X50" s="35"/>
      <c r="Y50" s="36"/>
      <c r="AF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</row>
    <row r="51" spans="2:53" ht="13.5" thickTop="1">
      <c r="B51" s="20" t="s">
        <v>105</v>
      </c>
      <c r="C51" s="21"/>
      <c r="D51" s="22"/>
      <c r="E51" s="23">
        <v>196667</v>
      </c>
      <c r="F51" s="24">
        <v>195475</v>
      </c>
      <c r="G51" s="25">
        <v>195475</v>
      </c>
      <c r="H51" s="23">
        <v>166421</v>
      </c>
      <c r="I51" s="24">
        <v>167000</v>
      </c>
      <c r="J51" s="25">
        <v>167000</v>
      </c>
      <c r="K51" s="23">
        <v>26823</v>
      </c>
      <c r="L51" s="24">
        <v>25000</v>
      </c>
      <c r="M51" s="25">
        <v>25000</v>
      </c>
      <c r="N51" s="23">
        <v>3423</v>
      </c>
      <c r="O51" s="24">
        <v>3475</v>
      </c>
      <c r="P51" s="25">
        <v>3475</v>
      </c>
      <c r="Q51" s="23">
        <v>2768</v>
      </c>
      <c r="R51" s="92">
        <v>2900</v>
      </c>
      <c r="S51" s="25">
        <v>2900</v>
      </c>
      <c r="T51" s="23">
        <v>199435</v>
      </c>
      <c r="U51" s="92">
        <v>198375</v>
      </c>
      <c r="V51" s="93">
        <v>198375</v>
      </c>
      <c r="W51" s="26" t="s">
        <v>106</v>
      </c>
      <c r="X51" s="21"/>
      <c r="Y51" s="22"/>
      <c r="AF51">
        <v>3</v>
      </c>
      <c r="AI51">
        <v>3</v>
      </c>
      <c r="AJ51">
        <v>2</v>
      </c>
      <c r="AK51">
        <v>2</v>
      </c>
      <c r="AL51">
        <v>3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3</v>
      </c>
      <c r="AS51">
        <v>2</v>
      </c>
      <c r="AT51">
        <v>2</v>
      </c>
      <c r="AU51">
        <v>3</v>
      </c>
      <c r="AV51">
        <v>2</v>
      </c>
      <c r="AW51">
        <v>2</v>
      </c>
      <c r="AX51">
        <v>3</v>
      </c>
      <c r="AY51">
        <v>2</v>
      </c>
      <c r="AZ51">
        <v>2</v>
      </c>
      <c r="BA51">
        <v>3</v>
      </c>
    </row>
    <row r="52" spans="2:53" ht="13.5" thickBot="1">
      <c r="B52" s="41" t="s">
        <v>107</v>
      </c>
      <c r="C52" s="42"/>
      <c r="D52" s="43"/>
      <c r="E52" s="44">
        <v>414702</v>
      </c>
      <c r="F52" s="45">
        <v>420186</v>
      </c>
      <c r="G52" s="46">
        <v>421708</v>
      </c>
      <c r="H52" s="44">
        <v>234673</v>
      </c>
      <c r="I52" s="45">
        <v>239964</v>
      </c>
      <c r="J52" s="46">
        <v>241159</v>
      </c>
      <c r="K52" s="44">
        <v>171024</v>
      </c>
      <c r="L52" s="45">
        <v>171217</v>
      </c>
      <c r="M52" s="46">
        <v>171544</v>
      </c>
      <c r="N52" s="44">
        <v>9005</v>
      </c>
      <c r="O52" s="45">
        <v>9005</v>
      </c>
      <c r="P52" s="46">
        <v>9005</v>
      </c>
      <c r="Q52" s="44">
        <v>43715</v>
      </c>
      <c r="R52" s="98">
        <v>43313</v>
      </c>
      <c r="S52" s="46">
        <v>43718</v>
      </c>
      <c r="T52" s="44">
        <v>458417</v>
      </c>
      <c r="U52" s="98">
        <v>463499</v>
      </c>
      <c r="V52" s="99">
        <v>465426</v>
      </c>
      <c r="W52" s="53" t="s">
        <v>108</v>
      </c>
      <c r="X52" s="42"/>
      <c r="Y52" s="43"/>
      <c r="AF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</row>
    <row r="53" spans="2:53" ht="14.25" thickBot="1" thickTop="1">
      <c r="B53" s="34" t="s">
        <v>98</v>
      </c>
      <c r="C53" s="54"/>
      <c r="D53" s="55"/>
      <c r="E53" s="37">
        <v>611369</v>
      </c>
      <c r="F53" s="38">
        <v>615661</v>
      </c>
      <c r="G53" s="39">
        <v>617183</v>
      </c>
      <c r="H53" s="37">
        <v>401094</v>
      </c>
      <c r="I53" s="38">
        <v>406964</v>
      </c>
      <c r="J53" s="39">
        <v>408159</v>
      </c>
      <c r="K53" s="37">
        <v>197847</v>
      </c>
      <c r="L53" s="38">
        <v>196217</v>
      </c>
      <c r="M53" s="39">
        <v>196544</v>
      </c>
      <c r="N53" s="37">
        <v>12428</v>
      </c>
      <c r="O53" s="38">
        <v>12480</v>
      </c>
      <c r="P53" s="39">
        <v>12480</v>
      </c>
      <c r="Q53" s="37">
        <v>46483</v>
      </c>
      <c r="R53" s="96">
        <v>46213</v>
      </c>
      <c r="S53" s="39">
        <v>46618</v>
      </c>
      <c r="T53" s="37">
        <v>657852</v>
      </c>
      <c r="U53" s="96">
        <v>661874</v>
      </c>
      <c r="V53" s="39">
        <v>663801</v>
      </c>
      <c r="W53" s="48" t="s">
        <v>99</v>
      </c>
      <c r="X53" s="15"/>
      <c r="Y53" s="16"/>
      <c r="AF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</row>
    <row r="54" spans="4:14" ht="15" thickTop="1">
      <c r="D54" s="100" t="s">
        <v>174</v>
      </c>
      <c r="E54" t="s">
        <v>175</v>
      </c>
      <c r="M54" s="100" t="s">
        <v>174</v>
      </c>
      <c r="N54" t="s">
        <v>176</v>
      </c>
    </row>
    <row r="55" spans="4:14" ht="14.25">
      <c r="D55" s="101"/>
      <c r="E55" t="s">
        <v>177</v>
      </c>
      <c r="M55" s="101"/>
      <c r="N55" t="s">
        <v>178</v>
      </c>
    </row>
    <row r="56" spans="4:14" ht="14.25">
      <c r="D56" s="100" t="s">
        <v>179</v>
      </c>
      <c r="E56" t="s">
        <v>180</v>
      </c>
      <c r="M56" s="100" t="s">
        <v>179</v>
      </c>
      <c r="N56" t="s">
        <v>181</v>
      </c>
    </row>
    <row r="57" spans="4:14" ht="14.25">
      <c r="D57" s="100" t="s">
        <v>182</v>
      </c>
      <c r="E57" t="s">
        <v>183</v>
      </c>
      <c r="M57" s="100" t="s">
        <v>182</v>
      </c>
      <c r="N57" t="s">
        <v>184</v>
      </c>
    </row>
    <row r="58" spans="5:14" ht="12.75">
      <c r="E58" t="s">
        <v>185</v>
      </c>
      <c r="N58" t="s">
        <v>186</v>
      </c>
    </row>
  </sheetData>
  <mergeCells count="18">
    <mergeCell ref="W6:Y9"/>
    <mergeCell ref="E7:G8"/>
    <mergeCell ref="H7:J7"/>
    <mergeCell ref="K7:M7"/>
    <mergeCell ref="N7:P7"/>
    <mergeCell ref="T7:V7"/>
    <mergeCell ref="H8:J8"/>
    <mergeCell ref="K8:M8"/>
    <mergeCell ref="N8:P8"/>
    <mergeCell ref="M5:N5"/>
    <mergeCell ref="B6:D9"/>
    <mergeCell ref="E6:P6"/>
    <mergeCell ref="Q6:S8"/>
    <mergeCell ref="B2:Y2"/>
    <mergeCell ref="E3:M3"/>
    <mergeCell ref="N3:V3"/>
    <mergeCell ref="E4:M4"/>
    <mergeCell ref="N4:V4"/>
  </mergeCells>
  <conditionalFormatting sqref="B10:W53">
    <cfRule type="expression" priority="1" dxfId="0" stopIfTrue="1">
      <formula>AF10&gt;2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A57"/>
  <sheetViews>
    <sheetView zoomScale="75" zoomScaleNormal="75" workbookViewId="0" topLeftCell="H1">
      <selection activeCell="A1" sqref="A1"/>
    </sheetView>
  </sheetViews>
  <sheetFormatPr defaultColWidth="9.140625" defaultRowHeight="12.75"/>
  <sheetData>
    <row r="2" spans="2:25" ht="12.75">
      <c r="B2" s="1" t="s">
        <v>187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5:22" ht="12.75">
      <c r="E3" s="1" t="s">
        <v>157</v>
      </c>
      <c r="F3" s="1"/>
      <c r="G3" s="1"/>
      <c r="H3" s="1"/>
      <c r="I3" s="1"/>
      <c r="J3" s="1"/>
      <c r="K3" s="1"/>
      <c r="L3" s="1"/>
      <c r="M3" s="1"/>
      <c r="N3" s="1" t="s">
        <v>158</v>
      </c>
      <c r="O3" s="1"/>
      <c r="P3" s="1"/>
      <c r="Q3" s="1"/>
      <c r="R3" s="1"/>
      <c r="S3" s="1"/>
      <c r="T3" s="1"/>
      <c r="U3" s="1"/>
      <c r="V3" s="1"/>
    </row>
    <row r="4" spans="5:22" ht="12.75">
      <c r="E4" s="59" t="s">
        <v>188</v>
      </c>
      <c r="F4" s="59"/>
      <c r="G4" s="59"/>
      <c r="H4" s="59"/>
      <c r="I4" s="59"/>
      <c r="J4" s="59"/>
      <c r="K4" s="59"/>
      <c r="L4" s="59"/>
      <c r="M4" s="59"/>
      <c r="N4" s="59" t="s">
        <v>189</v>
      </c>
      <c r="O4" s="59"/>
      <c r="P4" s="59"/>
      <c r="Q4" s="59"/>
      <c r="R4" s="59"/>
      <c r="S4" s="59"/>
      <c r="T4" s="59"/>
      <c r="U4" s="59"/>
      <c r="V4" s="59"/>
    </row>
    <row r="5" spans="10:14" ht="15" thickBot="1">
      <c r="J5" s="3"/>
      <c r="K5" s="3"/>
      <c r="M5" s="2" t="s">
        <v>3</v>
      </c>
      <c r="N5" s="2"/>
    </row>
    <row r="6" spans="2:25" ht="13.5" thickTop="1">
      <c r="B6" s="60" t="s">
        <v>7</v>
      </c>
      <c r="C6" s="61"/>
      <c r="D6" s="62"/>
      <c r="E6" s="63" t="s">
        <v>160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6" t="s">
        <v>161</v>
      </c>
      <c r="R6" s="67"/>
      <c r="S6" s="68"/>
      <c r="T6" s="69"/>
      <c r="U6" s="69"/>
      <c r="V6" s="69"/>
      <c r="W6" s="60" t="s">
        <v>12</v>
      </c>
      <c r="X6" s="61"/>
      <c r="Y6" s="62"/>
    </row>
    <row r="7" spans="2:32" ht="14.25">
      <c r="B7" s="70"/>
      <c r="C7" s="71"/>
      <c r="D7" s="72"/>
      <c r="E7" s="70" t="s">
        <v>162</v>
      </c>
      <c r="F7" s="71"/>
      <c r="G7" s="72"/>
      <c r="H7" s="11" t="s">
        <v>163</v>
      </c>
      <c r="I7" s="12"/>
      <c r="J7" s="13"/>
      <c r="K7" s="73" t="s">
        <v>164</v>
      </c>
      <c r="L7" s="74"/>
      <c r="M7" s="75"/>
      <c r="N7" s="73" t="s">
        <v>165</v>
      </c>
      <c r="O7" s="74"/>
      <c r="P7" s="75"/>
      <c r="Q7" s="76"/>
      <c r="R7" s="77"/>
      <c r="S7" s="78"/>
      <c r="T7" s="74" t="s">
        <v>162</v>
      </c>
      <c r="U7" s="74"/>
      <c r="V7" s="75"/>
      <c r="W7" s="70"/>
      <c r="X7" s="71"/>
      <c r="Y7" s="72"/>
      <c r="AF7" t="s">
        <v>385</v>
      </c>
    </row>
    <row r="8" spans="2:32" ht="14.25">
      <c r="B8" s="70"/>
      <c r="C8" s="71"/>
      <c r="D8" s="72"/>
      <c r="E8" s="79"/>
      <c r="F8" s="80"/>
      <c r="G8" s="81"/>
      <c r="H8" s="11" t="s">
        <v>166</v>
      </c>
      <c r="I8" s="12"/>
      <c r="J8" s="13"/>
      <c r="K8" s="11" t="s">
        <v>167</v>
      </c>
      <c r="L8" s="12"/>
      <c r="M8" s="13"/>
      <c r="N8" s="11" t="s">
        <v>168</v>
      </c>
      <c r="O8" s="12"/>
      <c r="P8" s="13"/>
      <c r="Q8" s="82"/>
      <c r="R8" s="83"/>
      <c r="S8" s="84"/>
      <c r="T8" s="85"/>
      <c r="U8" s="85"/>
      <c r="V8" s="86"/>
      <c r="W8" s="70"/>
      <c r="X8" s="71"/>
      <c r="Y8" s="72"/>
      <c r="AF8" t="s">
        <v>386</v>
      </c>
    </row>
    <row r="9" spans="2:53" ht="13.5" thickBot="1">
      <c r="B9" s="87"/>
      <c r="C9" s="88"/>
      <c r="D9" s="89"/>
      <c r="E9" s="17">
        <v>2004</v>
      </c>
      <c r="F9" s="18">
        <v>2005</v>
      </c>
      <c r="G9" s="19">
        <v>2006</v>
      </c>
      <c r="H9" s="17">
        <v>2004</v>
      </c>
      <c r="I9" s="18">
        <v>2005</v>
      </c>
      <c r="J9" s="19">
        <v>2006</v>
      </c>
      <c r="K9" s="17">
        <v>2004</v>
      </c>
      <c r="L9" s="18">
        <v>2005</v>
      </c>
      <c r="M9" s="19">
        <v>2006</v>
      </c>
      <c r="N9" s="17">
        <v>2004</v>
      </c>
      <c r="O9" s="18">
        <v>2005</v>
      </c>
      <c r="P9" s="19">
        <v>2006</v>
      </c>
      <c r="Q9" s="17">
        <v>2004</v>
      </c>
      <c r="R9" s="90">
        <v>2005</v>
      </c>
      <c r="S9" s="91">
        <v>2006</v>
      </c>
      <c r="T9" s="17">
        <v>2004</v>
      </c>
      <c r="U9" s="90">
        <v>2005</v>
      </c>
      <c r="V9" s="3">
        <v>2006</v>
      </c>
      <c r="W9" s="87"/>
      <c r="X9" s="88"/>
      <c r="Y9" s="89"/>
      <c r="AF9" t="s">
        <v>7</v>
      </c>
      <c r="AI9" t="s">
        <v>169</v>
      </c>
      <c r="AL9" t="s">
        <v>163</v>
      </c>
      <c r="AO9" t="s">
        <v>170</v>
      </c>
      <c r="AR9" t="s">
        <v>171</v>
      </c>
      <c r="AU9" t="s">
        <v>172</v>
      </c>
      <c r="AX9" t="s">
        <v>173</v>
      </c>
      <c r="BA9" t="s">
        <v>7</v>
      </c>
    </row>
    <row r="10" spans="2:53" ht="13.5" thickTop="1">
      <c r="B10" s="20" t="s">
        <v>14</v>
      </c>
      <c r="C10" s="21"/>
      <c r="D10" s="22"/>
      <c r="E10" s="23">
        <v>22.7</v>
      </c>
      <c r="F10" s="24">
        <v>8</v>
      </c>
      <c r="G10" s="25">
        <v>5.5</v>
      </c>
      <c r="H10" s="23">
        <v>22.7</v>
      </c>
      <c r="I10" s="24">
        <v>6</v>
      </c>
      <c r="J10" s="25">
        <v>4</v>
      </c>
      <c r="K10" s="23">
        <v>0</v>
      </c>
      <c r="L10" s="24">
        <v>0</v>
      </c>
      <c r="M10" s="25">
        <v>0</v>
      </c>
      <c r="N10" s="23">
        <v>0</v>
      </c>
      <c r="O10" s="24">
        <v>2</v>
      </c>
      <c r="P10" s="25">
        <v>1.5</v>
      </c>
      <c r="Q10" s="23">
        <v>11.8</v>
      </c>
      <c r="R10" s="92">
        <v>7</v>
      </c>
      <c r="S10" s="25">
        <v>4</v>
      </c>
      <c r="T10" s="23">
        <v>34.5</v>
      </c>
      <c r="U10" s="92">
        <v>15</v>
      </c>
      <c r="V10" s="93">
        <v>9.5</v>
      </c>
      <c r="W10" s="26" t="s">
        <v>15</v>
      </c>
      <c r="X10" s="21"/>
      <c r="Y10" s="22"/>
      <c r="AF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</row>
    <row r="11" spans="2:53" ht="12.75">
      <c r="B11" s="27" t="s">
        <v>16</v>
      </c>
      <c r="C11" s="28"/>
      <c r="D11" s="29"/>
      <c r="E11" s="30">
        <v>11973</v>
      </c>
      <c r="F11" s="31">
        <v>12400</v>
      </c>
      <c r="G11" s="32">
        <v>12600</v>
      </c>
      <c r="H11" s="30">
        <v>9602</v>
      </c>
      <c r="I11" s="31">
        <v>10000</v>
      </c>
      <c r="J11" s="32">
        <v>10100</v>
      </c>
      <c r="K11" s="30">
        <v>2371</v>
      </c>
      <c r="L11" s="31">
        <v>2400</v>
      </c>
      <c r="M11" s="32">
        <v>2500</v>
      </c>
      <c r="N11" s="30">
        <v>0</v>
      </c>
      <c r="O11" s="31">
        <v>0</v>
      </c>
      <c r="P11" s="32">
        <v>0</v>
      </c>
      <c r="Q11" s="30">
        <v>2097</v>
      </c>
      <c r="R11" s="94">
        <v>2200</v>
      </c>
      <c r="S11" s="32">
        <v>2500</v>
      </c>
      <c r="T11" s="30">
        <v>14070</v>
      </c>
      <c r="U11" s="94">
        <v>14600</v>
      </c>
      <c r="V11" s="95">
        <v>15100</v>
      </c>
      <c r="W11" s="33" t="s">
        <v>17</v>
      </c>
      <c r="X11" s="28"/>
      <c r="Y11" s="29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27" t="s">
        <v>18</v>
      </c>
      <c r="C12" s="28"/>
      <c r="D12" s="29"/>
      <c r="E12" s="30">
        <v>3260</v>
      </c>
      <c r="F12" s="31">
        <v>3230</v>
      </c>
      <c r="G12" s="32">
        <v>3225</v>
      </c>
      <c r="H12" s="30">
        <v>2000</v>
      </c>
      <c r="I12" s="31">
        <v>2000</v>
      </c>
      <c r="J12" s="32">
        <v>2000</v>
      </c>
      <c r="K12" s="30">
        <v>1125</v>
      </c>
      <c r="L12" s="31">
        <v>1100</v>
      </c>
      <c r="M12" s="32">
        <v>1100</v>
      </c>
      <c r="N12" s="30">
        <v>135</v>
      </c>
      <c r="O12" s="31">
        <v>130</v>
      </c>
      <c r="P12" s="32">
        <v>125</v>
      </c>
      <c r="Q12" s="30">
        <v>50</v>
      </c>
      <c r="R12" s="94">
        <v>50</v>
      </c>
      <c r="S12" s="32">
        <v>60</v>
      </c>
      <c r="T12" s="30">
        <v>3310</v>
      </c>
      <c r="U12" s="94">
        <v>3280</v>
      </c>
      <c r="V12" s="95">
        <v>3285</v>
      </c>
      <c r="W12" s="33" t="s">
        <v>19</v>
      </c>
      <c r="X12" s="28"/>
      <c r="Y12" s="29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27" t="s">
        <v>20</v>
      </c>
      <c r="C13" s="28"/>
      <c r="D13" s="29"/>
      <c r="E13" s="30">
        <v>1784</v>
      </c>
      <c r="F13" s="31">
        <v>1784</v>
      </c>
      <c r="G13" s="32">
        <v>1784</v>
      </c>
      <c r="H13" s="30">
        <v>1395</v>
      </c>
      <c r="I13" s="31">
        <v>1395</v>
      </c>
      <c r="J13" s="32">
        <v>1395</v>
      </c>
      <c r="K13" s="30">
        <v>173</v>
      </c>
      <c r="L13" s="31">
        <v>173</v>
      </c>
      <c r="M13" s="32">
        <v>173</v>
      </c>
      <c r="N13" s="30">
        <v>216</v>
      </c>
      <c r="O13" s="31">
        <v>216</v>
      </c>
      <c r="P13" s="32">
        <v>216</v>
      </c>
      <c r="Q13" s="30">
        <v>37</v>
      </c>
      <c r="R13" s="94">
        <v>37</v>
      </c>
      <c r="S13" s="32">
        <v>37</v>
      </c>
      <c r="T13" s="30">
        <v>1821</v>
      </c>
      <c r="U13" s="94">
        <v>1821</v>
      </c>
      <c r="V13" s="95">
        <v>1821</v>
      </c>
      <c r="W13" s="33" t="s">
        <v>21</v>
      </c>
      <c r="X13" s="28"/>
      <c r="Y13" s="29"/>
      <c r="AF13">
        <v>3</v>
      </c>
      <c r="AI13">
        <v>2</v>
      </c>
      <c r="AJ13">
        <v>3</v>
      </c>
      <c r="AK13">
        <v>3</v>
      </c>
      <c r="AL13">
        <v>2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2</v>
      </c>
      <c r="AS13">
        <v>5</v>
      </c>
      <c r="AT13">
        <v>5</v>
      </c>
      <c r="AU13">
        <v>2</v>
      </c>
      <c r="AV13">
        <v>5</v>
      </c>
      <c r="AW13">
        <v>5</v>
      </c>
      <c r="AX13">
        <v>2</v>
      </c>
      <c r="AY13">
        <v>3</v>
      </c>
      <c r="AZ13">
        <v>3</v>
      </c>
      <c r="BA13">
        <v>3</v>
      </c>
    </row>
    <row r="14" spans="2:53" ht="12.75">
      <c r="B14" s="27" t="s">
        <v>22</v>
      </c>
      <c r="C14" s="28"/>
      <c r="D14" s="29"/>
      <c r="E14" s="30">
        <v>2212</v>
      </c>
      <c r="F14" s="31">
        <v>2098</v>
      </c>
      <c r="G14" s="32">
        <v>2098</v>
      </c>
      <c r="H14" s="30">
        <v>852</v>
      </c>
      <c r="I14" s="31">
        <v>740</v>
      </c>
      <c r="J14" s="32">
        <v>740</v>
      </c>
      <c r="K14" s="30">
        <v>360</v>
      </c>
      <c r="L14" s="31">
        <v>360</v>
      </c>
      <c r="M14" s="32">
        <v>360</v>
      </c>
      <c r="N14" s="30">
        <v>1000</v>
      </c>
      <c r="O14" s="31">
        <v>998</v>
      </c>
      <c r="P14" s="32">
        <v>998</v>
      </c>
      <c r="Q14" s="30">
        <v>328</v>
      </c>
      <c r="R14" s="94">
        <v>93</v>
      </c>
      <c r="S14" s="32">
        <v>93</v>
      </c>
      <c r="T14" s="30">
        <v>2540</v>
      </c>
      <c r="U14" s="94">
        <v>2191</v>
      </c>
      <c r="V14" s="95">
        <v>2191</v>
      </c>
      <c r="W14" s="33" t="s">
        <v>23</v>
      </c>
      <c r="X14" s="28"/>
      <c r="Y14" s="29"/>
      <c r="AF14">
        <v>3</v>
      </c>
      <c r="AI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5</v>
      </c>
      <c r="AU14">
        <v>2</v>
      </c>
      <c r="AV14">
        <v>2</v>
      </c>
      <c r="AW14">
        <v>5</v>
      </c>
      <c r="AX14">
        <v>3</v>
      </c>
      <c r="AY14">
        <v>3</v>
      </c>
      <c r="AZ14">
        <v>3</v>
      </c>
      <c r="BA14">
        <v>3</v>
      </c>
    </row>
    <row r="15" spans="2:53" ht="12.75">
      <c r="B15" s="27" t="s">
        <v>24</v>
      </c>
      <c r="C15" s="28"/>
      <c r="D15" s="29"/>
      <c r="E15" s="30">
        <v>557</v>
      </c>
      <c r="F15" s="31">
        <v>526</v>
      </c>
      <c r="G15" s="32">
        <v>506</v>
      </c>
      <c r="H15" s="30">
        <v>482</v>
      </c>
      <c r="I15" s="31">
        <v>455</v>
      </c>
      <c r="J15" s="32">
        <v>440</v>
      </c>
      <c r="K15" s="30">
        <v>44</v>
      </c>
      <c r="L15" s="31">
        <v>42</v>
      </c>
      <c r="M15" s="32">
        <v>38</v>
      </c>
      <c r="N15" s="30">
        <v>31</v>
      </c>
      <c r="O15" s="31">
        <v>29</v>
      </c>
      <c r="P15" s="32">
        <v>28</v>
      </c>
      <c r="Q15" s="30">
        <v>18</v>
      </c>
      <c r="R15" s="94">
        <v>24</v>
      </c>
      <c r="S15" s="32">
        <v>30</v>
      </c>
      <c r="T15" s="30">
        <v>575</v>
      </c>
      <c r="U15" s="94">
        <v>550</v>
      </c>
      <c r="V15" s="95">
        <v>536</v>
      </c>
      <c r="W15" s="33" t="s">
        <v>25</v>
      </c>
      <c r="X15" s="28"/>
      <c r="Y15" s="29"/>
      <c r="AF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</row>
    <row r="16" spans="2:53" ht="12.75">
      <c r="B16" s="27" t="s">
        <v>26</v>
      </c>
      <c r="C16" s="28"/>
      <c r="D16" s="29"/>
      <c r="E16" s="30">
        <v>6.271999999999999</v>
      </c>
      <c r="F16" s="31">
        <v>6</v>
      </c>
      <c r="G16" s="32">
        <v>6</v>
      </c>
      <c r="H16" s="30">
        <v>6.26</v>
      </c>
      <c r="I16" s="31">
        <v>6</v>
      </c>
      <c r="J16" s="32">
        <v>6</v>
      </c>
      <c r="K16" s="30">
        <v>0</v>
      </c>
      <c r="L16" s="31">
        <v>0</v>
      </c>
      <c r="M16" s="32">
        <v>0</v>
      </c>
      <c r="N16" s="30">
        <v>0.012</v>
      </c>
      <c r="O16" s="31">
        <v>0</v>
      </c>
      <c r="P16" s="32">
        <v>0</v>
      </c>
      <c r="Q16" s="30">
        <v>2.581</v>
      </c>
      <c r="R16" s="94">
        <v>2.5</v>
      </c>
      <c r="S16" s="32">
        <v>2.5</v>
      </c>
      <c r="T16" s="30">
        <v>8.853</v>
      </c>
      <c r="U16" s="94">
        <v>8.5</v>
      </c>
      <c r="V16" s="95">
        <v>8.5</v>
      </c>
      <c r="W16" s="33" t="s">
        <v>27</v>
      </c>
      <c r="X16" s="28"/>
      <c r="Y16" s="29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27" t="s">
        <v>28</v>
      </c>
      <c r="C17" s="28"/>
      <c r="D17" s="29"/>
      <c r="E17" s="30">
        <v>13220</v>
      </c>
      <c r="F17" s="31">
        <v>13295</v>
      </c>
      <c r="G17" s="32">
        <v>13360</v>
      </c>
      <c r="H17" s="30">
        <v>7819</v>
      </c>
      <c r="I17" s="31">
        <v>7870</v>
      </c>
      <c r="J17" s="32">
        <v>7915</v>
      </c>
      <c r="K17" s="30">
        <v>5031</v>
      </c>
      <c r="L17" s="31">
        <v>5055</v>
      </c>
      <c r="M17" s="32">
        <v>5075</v>
      </c>
      <c r="N17" s="30">
        <v>370</v>
      </c>
      <c r="O17" s="31">
        <v>370</v>
      </c>
      <c r="P17" s="32">
        <v>370</v>
      </c>
      <c r="Q17" s="30">
        <v>700</v>
      </c>
      <c r="R17" s="94">
        <v>710</v>
      </c>
      <c r="S17" s="32">
        <v>720</v>
      </c>
      <c r="T17" s="30">
        <v>13920</v>
      </c>
      <c r="U17" s="94">
        <v>14005</v>
      </c>
      <c r="V17" s="95">
        <v>14080</v>
      </c>
      <c r="W17" s="33" t="s">
        <v>29</v>
      </c>
      <c r="X17" s="28"/>
      <c r="Y17" s="29"/>
      <c r="AF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</row>
    <row r="18" spans="2:53" ht="12.75">
      <c r="B18" s="27" t="s">
        <v>30</v>
      </c>
      <c r="C18" s="28"/>
      <c r="D18" s="29"/>
      <c r="E18" s="30">
        <v>687.59</v>
      </c>
      <c r="F18" s="31">
        <v>687.59</v>
      </c>
      <c r="G18" s="32">
        <v>687.59</v>
      </c>
      <c r="H18" s="30">
        <v>390.17</v>
      </c>
      <c r="I18" s="31">
        <v>390.17</v>
      </c>
      <c r="J18" s="32">
        <v>390.17</v>
      </c>
      <c r="K18" s="30">
        <v>168.66</v>
      </c>
      <c r="L18" s="31">
        <v>168.66</v>
      </c>
      <c r="M18" s="32">
        <v>168.66</v>
      </c>
      <c r="N18" s="30">
        <v>128.76</v>
      </c>
      <c r="O18" s="31">
        <v>128.76</v>
      </c>
      <c r="P18" s="32">
        <v>128.76</v>
      </c>
      <c r="Q18" s="30">
        <v>528.57</v>
      </c>
      <c r="R18" s="94">
        <v>528.57</v>
      </c>
      <c r="S18" s="32">
        <v>528.57</v>
      </c>
      <c r="T18" s="30">
        <v>1216.16</v>
      </c>
      <c r="U18" s="94">
        <v>1216.16</v>
      </c>
      <c r="V18" s="95">
        <v>1216.16</v>
      </c>
      <c r="W18" s="33" t="s">
        <v>31</v>
      </c>
      <c r="X18" s="28"/>
      <c r="Y18" s="29"/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2</v>
      </c>
      <c r="AQ18">
        <v>2</v>
      </c>
      <c r="AR18">
        <v>3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3</v>
      </c>
      <c r="AY18">
        <v>3</v>
      </c>
      <c r="AZ18">
        <v>3</v>
      </c>
      <c r="BA18">
        <v>3</v>
      </c>
    </row>
    <row r="19" spans="2:53" ht="12.75">
      <c r="B19" s="27" t="s">
        <v>32</v>
      </c>
      <c r="C19" s="28"/>
      <c r="D19" s="29"/>
      <c r="E19" s="30">
        <v>5300</v>
      </c>
      <c r="F19" s="31">
        <v>5000</v>
      </c>
      <c r="G19" s="32">
        <v>4800</v>
      </c>
      <c r="H19" s="30">
        <v>3400</v>
      </c>
      <c r="I19" s="31">
        <v>3200</v>
      </c>
      <c r="J19" s="32">
        <v>3100</v>
      </c>
      <c r="K19" s="30">
        <v>1500</v>
      </c>
      <c r="L19" s="31">
        <v>1400</v>
      </c>
      <c r="M19" s="32">
        <v>1300</v>
      </c>
      <c r="N19" s="30">
        <v>400</v>
      </c>
      <c r="O19" s="31">
        <v>400</v>
      </c>
      <c r="P19" s="32">
        <v>400</v>
      </c>
      <c r="Q19" s="30">
        <v>1000</v>
      </c>
      <c r="R19" s="94">
        <v>1000</v>
      </c>
      <c r="S19" s="32">
        <v>950</v>
      </c>
      <c r="T19" s="30">
        <v>6300</v>
      </c>
      <c r="U19" s="94">
        <v>6000</v>
      </c>
      <c r="V19" s="95">
        <v>5750</v>
      </c>
      <c r="W19" s="33" t="s">
        <v>33</v>
      </c>
      <c r="X19" s="28"/>
      <c r="Y19" s="29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27" t="s">
        <v>34</v>
      </c>
      <c r="C20" s="28"/>
      <c r="D20" s="29"/>
      <c r="E20" s="30">
        <v>43225.67</v>
      </c>
      <c r="F20" s="31">
        <v>38546</v>
      </c>
      <c r="G20" s="32">
        <v>41449</v>
      </c>
      <c r="H20" s="30">
        <v>23365.11</v>
      </c>
      <c r="I20" s="31">
        <v>21646</v>
      </c>
      <c r="J20" s="32">
        <v>22812</v>
      </c>
      <c r="K20" s="30">
        <v>19860.56</v>
      </c>
      <c r="L20" s="31">
        <v>16900</v>
      </c>
      <c r="M20" s="32">
        <v>18637</v>
      </c>
      <c r="N20" s="30">
        <v>0</v>
      </c>
      <c r="O20" s="31">
        <v>0</v>
      </c>
      <c r="P20" s="32">
        <v>0</v>
      </c>
      <c r="Q20" s="30">
        <v>2010.58</v>
      </c>
      <c r="R20" s="94">
        <v>2018</v>
      </c>
      <c r="S20" s="32">
        <v>2018</v>
      </c>
      <c r="T20" s="30">
        <v>45236.25</v>
      </c>
      <c r="U20" s="94">
        <v>40564</v>
      </c>
      <c r="V20" s="95">
        <v>43467</v>
      </c>
      <c r="W20" s="33" t="s">
        <v>35</v>
      </c>
      <c r="X20" s="28"/>
      <c r="Y20" s="29"/>
      <c r="AF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</row>
    <row r="21" spans="2:53" ht="12.75">
      <c r="B21" s="27" t="s">
        <v>36</v>
      </c>
      <c r="C21" s="28"/>
      <c r="D21" s="29"/>
      <c r="E21" s="30">
        <v>20262</v>
      </c>
      <c r="F21" s="31">
        <v>20700</v>
      </c>
      <c r="G21" s="32">
        <v>20700</v>
      </c>
      <c r="H21" s="30">
        <v>14199</v>
      </c>
      <c r="I21" s="31">
        <v>14500</v>
      </c>
      <c r="J21" s="32">
        <v>14500</v>
      </c>
      <c r="K21" s="30">
        <v>5867</v>
      </c>
      <c r="L21" s="31">
        <v>6000</v>
      </c>
      <c r="M21" s="32">
        <v>6000</v>
      </c>
      <c r="N21" s="30">
        <v>196</v>
      </c>
      <c r="O21" s="31">
        <v>200</v>
      </c>
      <c r="P21" s="32">
        <v>200</v>
      </c>
      <c r="Q21" s="30">
        <v>236</v>
      </c>
      <c r="R21" s="94">
        <v>250</v>
      </c>
      <c r="S21" s="32">
        <v>250</v>
      </c>
      <c r="T21" s="30">
        <v>20498</v>
      </c>
      <c r="U21" s="94">
        <v>20950</v>
      </c>
      <c r="V21" s="95">
        <v>20950</v>
      </c>
      <c r="W21" s="33" t="s">
        <v>37</v>
      </c>
      <c r="X21" s="28"/>
      <c r="Y21" s="29"/>
      <c r="AF21">
        <v>3</v>
      </c>
      <c r="AI21">
        <v>2</v>
      </c>
      <c r="AJ21">
        <v>2</v>
      </c>
      <c r="AK21">
        <v>3</v>
      </c>
      <c r="AL21">
        <v>2</v>
      </c>
      <c r="AM21">
        <v>2</v>
      </c>
      <c r="AN21">
        <v>3</v>
      </c>
      <c r="AO21">
        <v>2</v>
      </c>
      <c r="AP21">
        <v>2</v>
      </c>
      <c r="AQ21">
        <v>3</v>
      </c>
      <c r="AR21">
        <v>2</v>
      </c>
      <c r="AS21">
        <v>2</v>
      </c>
      <c r="AT21">
        <v>5</v>
      </c>
      <c r="AU21">
        <v>2</v>
      </c>
      <c r="AV21">
        <v>2</v>
      </c>
      <c r="AW21">
        <v>5</v>
      </c>
      <c r="AX21">
        <v>2</v>
      </c>
      <c r="AY21">
        <v>2</v>
      </c>
      <c r="AZ21">
        <v>3</v>
      </c>
      <c r="BA21">
        <v>3</v>
      </c>
    </row>
    <row r="22" spans="2:53" ht="12.75">
      <c r="B22" s="27" t="s">
        <v>38</v>
      </c>
      <c r="C22" s="28"/>
      <c r="D22" s="29"/>
      <c r="E22" s="30">
        <v>40456.93802</v>
      </c>
      <c r="F22" s="31">
        <v>41300</v>
      </c>
      <c r="G22" s="32">
        <v>41800</v>
      </c>
      <c r="H22" s="30">
        <v>28666.03416</v>
      </c>
      <c r="I22" s="31">
        <v>28800</v>
      </c>
      <c r="J22" s="32">
        <v>29300</v>
      </c>
      <c r="K22" s="30">
        <v>9577.903859999999</v>
      </c>
      <c r="L22" s="31">
        <v>10500</v>
      </c>
      <c r="M22" s="32">
        <v>10500</v>
      </c>
      <c r="N22" s="30">
        <v>2213</v>
      </c>
      <c r="O22" s="31">
        <v>2000</v>
      </c>
      <c r="P22" s="32">
        <v>2000</v>
      </c>
      <c r="Q22" s="30">
        <v>3362.57463</v>
      </c>
      <c r="R22" s="94">
        <v>3600</v>
      </c>
      <c r="S22" s="32">
        <v>3900</v>
      </c>
      <c r="T22" s="30">
        <v>43819.512650000004</v>
      </c>
      <c r="U22" s="94">
        <v>44900</v>
      </c>
      <c r="V22" s="95">
        <v>45700</v>
      </c>
      <c r="W22" s="33" t="s">
        <v>39</v>
      </c>
      <c r="X22" s="28"/>
      <c r="Y22" s="29"/>
      <c r="AF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</row>
    <row r="23" spans="2:53" ht="12.75">
      <c r="B23" s="27" t="s">
        <v>40</v>
      </c>
      <c r="C23" s="28"/>
      <c r="D23" s="29"/>
      <c r="E23" s="30">
        <v>296</v>
      </c>
      <c r="F23" s="31">
        <v>284</v>
      </c>
      <c r="G23" s="32">
        <v>284</v>
      </c>
      <c r="H23" s="30">
        <v>248</v>
      </c>
      <c r="I23" s="31">
        <v>231</v>
      </c>
      <c r="J23" s="32">
        <v>231</v>
      </c>
      <c r="K23" s="30">
        <v>0</v>
      </c>
      <c r="L23" s="31">
        <v>0</v>
      </c>
      <c r="M23" s="32">
        <v>0</v>
      </c>
      <c r="N23" s="30">
        <v>48</v>
      </c>
      <c r="O23" s="31">
        <v>53</v>
      </c>
      <c r="P23" s="32">
        <v>53</v>
      </c>
      <c r="Q23" s="30">
        <v>164</v>
      </c>
      <c r="R23" s="94">
        <v>181</v>
      </c>
      <c r="S23" s="32">
        <v>181</v>
      </c>
      <c r="T23" s="30">
        <v>460</v>
      </c>
      <c r="U23" s="94">
        <v>465</v>
      </c>
      <c r="V23" s="95">
        <v>465</v>
      </c>
      <c r="W23" s="33" t="s">
        <v>41</v>
      </c>
      <c r="X23" s="28"/>
      <c r="Y23" s="29"/>
      <c r="AF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</row>
    <row r="24" spans="2:53" ht="12.75">
      <c r="B24" s="27" t="s">
        <v>42</v>
      </c>
      <c r="C24" s="28"/>
      <c r="D24" s="29"/>
      <c r="E24" s="30">
        <v>783.2</v>
      </c>
      <c r="F24" s="31">
        <v>783.2</v>
      </c>
      <c r="G24" s="32">
        <v>783.2</v>
      </c>
      <c r="H24" s="30">
        <v>237.3</v>
      </c>
      <c r="I24" s="31">
        <v>237.3</v>
      </c>
      <c r="J24" s="32">
        <v>237.3</v>
      </c>
      <c r="K24" s="30">
        <v>392.9</v>
      </c>
      <c r="L24" s="31">
        <v>392.9</v>
      </c>
      <c r="M24" s="32">
        <v>392.9</v>
      </c>
      <c r="N24" s="30">
        <v>153</v>
      </c>
      <c r="O24" s="31">
        <v>153</v>
      </c>
      <c r="P24" s="32">
        <v>153</v>
      </c>
      <c r="Q24" s="30">
        <v>78.1</v>
      </c>
      <c r="R24" s="94">
        <v>78.1</v>
      </c>
      <c r="S24" s="32">
        <v>78.1</v>
      </c>
      <c r="T24" s="30">
        <v>861.3</v>
      </c>
      <c r="U24" s="94">
        <v>861.3</v>
      </c>
      <c r="V24" s="95">
        <v>861.3</v>
      </c>
      <c r="W24" s="33" t="s">
        <v>43</v>
      </c>
      <c r="X24" s="28"/>
      <c r="Y24" s="29"/>
      <c r="AF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5</v>
      </c>
      <c r="AS24">
        <v>5</v>
      </c>
      <c r="AT24">
        <v>5</v>
      </c>
      <c r="AU24">
        <v>5</v>
      </c>
      <c r="AV24">
        <v>5</v>
      </c>
      <c r="AW24">
        <v>5</v>
      </c>
      <c r="AX24">
        <v>3</v>
      </c>
      <c r="AY24">
        <v>3</v>
      </c>
      <c r="AZ24">
        <v>3</v>
      </c>
      <c r="BA24">
        <v>3</v>
      </c>
    </row>
    <row r="25" spans="2:53" ht="12.75">
      <c r="B25" s="27" t="s">
        <v>44</v>
      </c>
      <c r="C25" s="28"/>
      <c r="D25" s="29"/>
      <c r="E25" s="30">
        <v>2477.13</v>
      </c>
      <c r="F25" s="31">
        <v>2477.13</v>
      </c>
      <c r="G25" s="32">
        <v>2477.13</v>
      </c>
      <c r="H25" s="30">
        <v>1673.71</v>
      </c>
      <c r="I25" s="31">
        <v>1673.71</v>
      </c>
      <c r="J25" s="32">
        <v>1673.71</v>
      </c>
      <c r="K25" s="30">
        <v>704.39</v>
      </c>
      <c r="L25" s="31">
        <v>704.39</v>
      </c>
      <c r="M25" s="32">
        <v>704.39</v>
      </c>
      <c r="N25" s="30">
        <v>99.03</v>
      </c>
      <c r="O25" s="31">
        <v>99.03</v>
      </c>
      <c r="P25" s="32">
        <v>99.03</v>
      </c>
      <c r="Q25" s="30">
        <v>9.09</v>
      </c>
      <c r="R25" s="94">
        <v>9.09</v>
      </c>
      <c r="S25" s="32">
        <v>9.09</v>
      </c>
      <c r="T25" s="30">
        <v>2486.22</v>
      </c>
      <c r="U25" s="94">
        <v>2486.22</v>
      </c>
      <c r="V25" s="95">
        <v>2486.22</v>
      </c>
      <c r="W25" s="33" t="s">
        <v>45</v>
      </c>
      <c r="X25" s="28"/>
      <c r="Y25" s="29"/>
      <c r="AF25">
        <v>3</v>
      </c>
      <c r="AI25">
        <v>2</v>
      </c>
      <c r="AJ25">
        <v>3</v>
      </c>
      <c r="AK25">
        <v>3</v>
      </c>
      <c r="AL25">
        <v>2</v>
      </c>
      <c r="AM25">
        <v>3</v>
      </c>
      <c r="AN25">
        <v>3</v>
      </c>
      <c r="AO25">
        <v>2</v>
      </c>
      <c r="AP25">
        <v>2</v>
      </c>
      <c r="AQ25">
        <v>2</v>
      </c>
      <c r="AR25">
        <v>2</v>
      </c>
      <c r="AS25">
        <v>5</v>
      </c>
      <c r="AT25">
        <v>5</v>
      </c>
      <c r="AU25">
        <v>2</v>
      </c>
      <c r="AV25">
        <v>5</v>
      </c>
      <c r="AW25">
        <v>5</v>
      </c>
      <c r="AX25">
        <v>2</v>
      </c>
      <c r="AY25">
        <v>3</v>
      </c>
      <c r="AZ25">
        <v>3</v>
      </c>
      <c r="BA25">
        <v>3</v>
      </c>
    </row>
    <row r="26" spans="2:53" ht="12.75">
      <c r="B26" s="27" t="s">
        <v>46</v>
      </c>
      <c r="C26" s="28"/>
      <c r="D26" s="29"/>
      <c r="E26" s="30">
        <v>1057.63</v>
      </c>
      <c r="F26" s="31">
        <v>985</v>
      </c>
      <c r="G26" s="32">
        <v>990</v>
      </c>
      <c r="H26" s="30">
        <v>607.96</v>
      </c>
      <c r="I26" s="31">
        <v>600</v>
      </c>
      <c r="J26" s="32">
        <v>600</v>
      </c>
      <c r="K26" s="30">
        <v>151.44</v>
      </c>
      <c r="L26" s="31">
        <v>165</v>
      </c>
      <c r="M26" s="32">
        <v>170</v>
      </c>
      <c r="N26" s="30">
        <v>298.23</v>
      </c>
      <c r="O26" s="31">
        <v>220</v>
      </c>
      <c r="P26" s="32">
        <v>220</v>
      </c>
      <c r="Q26" s="30">
        <v>501.83</v>
      </c>
      <c r="R26" s="94">
        <v>525</v>
      </c>
      <c r="S26" s="32">
        <v>550</v>
      </c>
      <c r="T26" s="30">
        <v>1559.46</v>
      </c>
      <c r="U26" s="94">
        <v>1510</v>
      </c>
      <c r="V26" s="95">
        <v>1540</v>
      </c>
      <c r="W26" s="33" t="s">
        <v>47</v>
      </c>
      <c r="X26" s="28"/>
      <c r="Y26" s="29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27" t="s">
        <v>48</v>
      </c>
      <c r="C27" s="28"/>
      <c r="D27" s="29"/>
      <c r="E27" s="30">
        <v>6008</v>
      </c>
      <c r="F27" s="31">
        <v>6027</v>
      </c>
      <c r="G27" s="32">
        <v>6010</v>
      </c>
      <c r="H27" s="30">
        <v>4125</v>
      </c>
      <c r="I27" s="31">
        <v>4020</v>
      </c>
      <c r="J27" s="32">
        <v>4030</v>
      </c>
      <c r="K27" s="30">
        <v>1363</v>
      </c>
      <c r="L27" s="31">
        <v>1507</v>
      </c>
      <c r="M27" s="32">
        <v>1480</v>
      </c>
      <c r="N27" s="30">
        <v>520</v>
      </c>
      <c r="O27" s="31">
        <v>500</v>
      </c>
      <c r="P27" s="32">
        <v>500</v>
      </c>
      <c r="Q27" s="30">
        <v>730</v>
      </c>
      <c r="R27" s="94">
        <v>760</v>
      </c>
      <c r="S27" s="32">
        <v>760</v>
      </c>
      <c r="T27" s="30">
        <v>6738</v>
      </c>
      <c r="U27" s="94">
        <v>6787</v>
      </c>
      <c r="V27" s="95">
        <v>6770</v>
      </c>
      <c r="W27" s="33" t="s">
        <v>49</v>
      </c>
      <c r="X27" s="28"/>
      <c r="Y27" s="29"/>
      <c r="AF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</row>
    <row r="28" spans="2:53" ht="12.75">
      <c r="B28" s="27" t="s">
        <v>50</v>
      </c>
      <c r="C28" s="28"/>
      <c r="D28" s="29"/>
      <c r="E28" s="30">
        <v>2860</v>
      </c>
      <c r="F28" s="31">
        <v>2855</v>
      </c>
      <c r="G28" s="32">
        <v>2915</v>
      </c>
      <c r="H28" s="30">
        <v>2035</v>
      </c>
      <c r="I28" s="31">
        <v>2070</v>
      </c>
      <c r="J28" s="32">
        <v>2070</v>
      </c>
      <c r="K28" s="30">
        <v>820</v>
      </c>
      <c r="L28" s="31">
        <v>780</v>
      </c>
      <c r="M28" s="32">
        <v>840</v>
      </c>
      <c r="N28" s="30">
        <v>5</v>
      </c>
      <c r="O28" s="31">
        <v>5</v>
      </c>
      <c r="P28" s="32">
        <v>5</v>
      </c>
      <c r="Q28" s="30">
        <v>600</v>
      </c>
      <c r="R28" s="94">
        <v>590</v>
      </c>
      <c r="S28" s="32">
        <v>620</v>
      </c>
      <c r="T28" s="30">
        <v>3460</v>
      </c>
      <c r="U28" s="94">
        <v>3445</v>
      </c>
      <c r="V28" s="95">
        <v>3535</v>
      </c>
      <c r="W28" s="33" t="s">
        <v>51</v>
      </c>
      <c r="X28" s="28"/>
      <c r="Y28" s="29"/>
      <c r="AF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</row>
    <row r="29" spans="2:53" ht="12.75">
      <c r="B29" s="27" t="s">
        <v>52</v>
      </c>
      <c r="C29" s="28"/>
      <c r="D29" s="29"/>
      <c r="E29" s="30">
        <v>90.16</v>
      </c>
      <c r="F29" s="31">
        <v>94.668</v>
      </c>
      <c r="G29" s="32">
        <v>99.4014</v>
      </c>
      <c r="H29" s="30">
        <v>75.5</v>
      </c>
      <c r="I29" s="31">
        <v>79.275</v>
      </c>
      <c r="J29" s="32">
        <v>83.23875</v>
      </c>
      <c r="K29" s="30">
        <v>8.79</v>
      </c>
      <c r="L29" s="31">
        <v>9.2295</v>
      </c>
      <c r="M29" s="32">
        <v>9.690975</v>
      </c>
      <c r="N29" s="30">
        <v>5.87</v>
      </c>
      <c r="O29" s="31">
        <v>6.1635</v>
      </c>
      <c r="P29" s="32">
        <v>6.471675</v>
      </c>
      <c r="Q29" s="30">
        <v>5.37</v>
      </c>
      <c r="R29" s="94">
        <v>5.6385000000000005</v>
      </c>
      <c r="S29" s="32">
        <v>5.920425000000001</v>
      </c>
      <c r="T29" s="30">
        <v>95.53</v>
      </c>
      <c r="U29" s="94">
        <v>100.3065</v>
      </c>
      <c r="V29" s="95">
        <v>105.32182499999999</v>
      </c>
      <c r="W29" s="33" t="s">
        <v>53</v>
      </c>
      <c r="X29" s="28"/>
      <c r="Y29" s="29"/>
      <c r="AF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</row>
    <row r="30" spans="2:53" ht="12.75">
      <c r="B30" s="27" t="s">
        <v>54</v>
      </c>
      <c r="C30" s="28"/>
      <c r="D30" s="29"/>
      <c r="E30" s="30">
        <v>550</v>
      </c>
      <c r="F30" s="31">
        <v>565</v>
      </c>
      <c r="G30" s="32">
        <v>565</v>
      </c>
      <c r="H30" s="30">
        <v>302</v>
      </c>
      <c r="I30" s="31">
        <v>295</v>
      </c>
      <c r="J30" s="32">
        <v>295</v>
      </c>
      <c r="K30" s="30">
        <v>131</v>
      </c>
      <c r="L30" s="31">
        <v>140</v>
      </c>
      <c r="M30" s="32">
        <v>140</v>
      </c>
      <c r="N30" s="30">
        <v>117</v>
      </c>
      <c r="O30" s="31">
        <v>130</v>
      </c>
      <c r="P30" s="32">
        <v>130</v>
      </c>
      <c r="Q30" s="30">
        <v>50</v>
      </c>
      <c r="R30" s="94">
        <v>50</v>
      </c>
      <c r="S30" s="32">
        <v>50</v>
      </c>
      <c r="T30" s="30">
        <v>600</v>
      </c>
      <c r="U30" s="94">
        <v>615</v>
      </c>
      <c r="V30" s="95">
        <v>615</v>
      </c>
      <c r="W30" s="33" t="s">
        <v>55</v>
      </c>
      <c r="X30" s="28"/>
      <c r="Y30" s="29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27" t="s">
        <v>56</v>
      </c>
      <c r="C31" s="28"/>
      <c r="D31" s="29"/>
      <c r="E31" s="30">
        <v>7219</v>
      </c>
      <c r="F31" s="31">
        <v>7450</v>
      </c>
      <c r="G31" s="32">
        <v>7400</v>
      </c>
      <c r="H31" s="30">
        <v>3851</v>
      </c>
      <c r="I31" s="31">
        <v>3950</v>
      </c>
      <c r="J31" s="32">
        <v>3900</v>
      </c>
      <c r="K31" s="30">
        <v>3368</v>
      </c>
      <c r="L31" s="31">
        <v>3500</v>
      </c>
      <c r="M31" s="32">
        <v>3500</v>
      </c>
      <c r="N31" s="30">
        <v>0</v>
      </c>
      <c r="O31" s="31">
        <v>0</v>
      </c>
      <c r="P31" s="32">
        <v>0</v>
      </c>
      <c r="Q31" s="30">
        <v>284</v>
      </c>
      <c r="R31" s="94">
        <v>284</v>
      </c>
      <c r="S31" s="32">
        <v>284</v>
      </c>
      <c r="T31" s="30">
        <v>7503</v>
      </c>
      <c r="U31" s="94">
        <v>7734</v>
      </c>
      <c r="V31" s="95">
        <v>7684</v>
      </c>
      <c r="W31" s="33" t="s">
        <v>57</v>
      </c>
      <c r="X31" s="28"/>
      <c r="Y31" s="29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27" t="s">
        <v>58</v>
      </c>
      <c r="C32" s="28"/>
      <c r="D32" s="29"/>
      <c r="E32" s="30">
        <v>21751.6</v>
      </c>
      <c r="F32" s="31">
        <v>21000</v>
      </c>
      <c r="G32" s="32">
        <v>21300</v>
      </c>
      <c r="H32" s="30">
        <v>10236.7</v>
      </c>
      <c r="I32" s="31">
        <v>9850</v>
      </c>
      <c r="J32" s="32">
        <v>10000</v>
      </c>
      <c r="K32" s="30">
        <v>9790</v>
      </c>
      <c r="L32" s="31">
        <v>9400</v>
      </c>
      <c r="M32" s="32">
        <v>9500</v>
      </c>
      <c r="N32" s="30">
        <v>1724.9</v>
      </c>
      <c r="O32" s="31">
        <v>1750</v>
      </c>
      <c r="P32" s="32">
        <v>1800</v>
      </c>
      <c r="Q32" s="30">
        <v>1749.2</v>
      </c>
      <c r="R32" s="94">
        <v>1750</v>
      </c>
      <c r="S32" s="32">
        <v>1800</v>
      </c>
      <c r="T32" s="30">
        <v>23500.8</v>
      </c>
      <c r="U32" s="94">
        <v>22750</v>
      </c>
      <c r="V32" s="95">
        <v>23100</v>
      </c>
      <c r="W32" s="33" t="s">
        <v>59</v>
      </c>
      <c r="X32" s="28"/>
      <c r="Y32" s="29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27" t="s">
        <v>60</v>
      </c>
      <c r="C33" s="28"/>
      <c r="D33" s="29"/>
      <c r="E33" s="30">
        <v>3334</v>
      </c>
      <c r="F33" s="31">
        <v>3334</v>
      </c>
      <c r="G33" s="32">
        <v>3334</v>
      </c>
      <c r="H33" s="30">
        <v>2363</v>
      </c>
      <c r="I33" s="31">
        <v>2363</v>
      </c>
      <c r="J33" s="32">
        <v>2363</v>
      </c>
      <c r="K33" s="30">
        <v>821</v>
      </c>
      <c r="L33" s="31">
        <v>821</v>
      </c>
      <c r="M33" s="32">
        <v>821</v>
      </c>
      <c r="N33" s="30">
        <v>150</v>
      </c>
      <c r="O33" s="31">
        <v>150</v>
      </c>
      <c r="P33" s="32">
        <v>150</v>
      </c>
      <c r="Q33" s="30">
        <v>200</v>
      </c>
      <c r="R33" s="94">
        <v>200</v>
      </c>
      <c r="S33" s="32">
        <v>200</v>
      </c>
      <c r="T33" s="30">
        <v>3534</v>
      </c>
      <c r="U33" s="94">
        <v>3534</v>
      </c>
      <c r="V33" s="95">
        <v>3534</v>
      </c>
      <c r="W33" s="33" t="s">
        <v>61</v>
      </c>
      <c r="X33" s="28"/>
      <c r="Y33" s="29"/>
      <c r="AF33">
        <v>3</v>
      </c>
      <c r="AI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2</v>
      </c>
      <c r="AP33">
        <v>3</v>
      </c>
      <c r="AQ33">
        <v>3</v>
      </c>
      <c r="AR33">
        <v>5</v>
      </c>
      <c r="AS33">
        <v>5</v>
      </c>
      <c r="AT33">
        <v>5</v>
      </c>
      <c r="AU33">
        <v>5</v>
      </c>
      <c r="AV33">
        <v>5</v>
      </c>
      <c r="AW33">
        <v>5</v>
      </c>
      <c r="AX33">
        <v>3</v>
      </c>
      <c r="AY33">
        <v>3</v>
      </c>
      <c r="AZ33">
        <v>3</v>
      </c>
      <c r="BA33">
        <v>3</v>
      </c>
    </row>
    <row r="34" spans="2:53" ht="12.75">
      <c r="B34" s="27" t="s">
        <v>62</v>
      </c>
      <c r="C34" s="28"/>
      <c r="D34" s="29"/>
      <c r="E34" s="30">
        <v>5550</v>
      </c>
      <c r="F34" s="31">
        <v>5760</v>
      </c>
      <c r="G34" s="32">
        <v>5790</v>
      </c>
      <c r="H34" s="30">
        <v>4512</v>
      </c>
      <c r="I34" s="31">
        <v>4650</v>
      </c>
      <c r="J34" s="32">
        <v>4700</v>
      </c>
      <c r="K34" s="30">
        <v>740</v>
      </c>
      <c r="L34" s="31">
        <v>730</v>
      </c>
      <c r="M34" s="32">
        <v>740</v>
      </c>
      <c r="N34" s="30">
        <v>298</v>
      </c>
      <c r="O34" s="31">
        <v>380</v>
      </c>
      <c r="P34" s="32">
        <v>350</v>
      </c>
      <c r="Q34" s="30">
        <v>298</v>
      </c>
      <c r="R34" s="94">
        <v>340</v>
      </c>
      <c r="S34" s="32">
        <v>350</v>
      </c>
      <c r="T34" s="30">
        <v>5848</v>
      </c>
      <c r="U34" s="94">
        <v>6100</v>
      </c>
      <c r="V34" s="95">
        <v>6140</v>
      </c>
      <c r="W34" s="33" t="s">
        <v>63</v>
      </c>
      <c r="X34" s="28"/>
      <c r="Y34" s="29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27" t="s">
        <v>64</v>
      </c>
      <c r="C35" s="28"/>
      <c r="D35" s="29"/>
      <c r="E35" s="30">
        <v>372</v>
      </c>
      <c r="F35" s="31">
        <v>345</v>
      </c>
      <c r="G35" s="32">
        <v>365</v>
      </c>
      <c r="H35" s="30">
        <v>296</v>
      </c>
      <c r="I35" s="31">
        <v>290</v>
      </c>
      <c r="J35" s="32">
        <v>300</v>
      </c>
      <c r="K35" s="30">
        <v>53</v>
      </c>
      <c r="L35" s="31">
        <v>30</v>
      </c>
      <c r="M35" s="32">
        <v>35</v>
      </c>
      <c r="N35" s="30">
        <v>23</v>
      </c>
      <c r="O35" s="31">
        <v>25</v>
      </c>
      <c r="P35" s="32">
        <v>30</v>
      </c>
      <c r="Q35" s="30">
        <v>155</v>
      </c>
      <c r="R35" s="94">
        <v>120</v>
      </c>
      <c r="S35" s="32">
        <v>130</v>
      </c>
      <c r="T35" s="30">
        <v>527</v>
      </c>
      <c r="U35" s="94">
        <v>465</v>
      </c>
      <c r="V35" s="95">
        <v>495</v>
      </c>
      <c r="W35" s="33" t="s">
        <v>65</v>
      </c>
      <c r="X35" s="28"/>
      <c r="Y35" s="29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27" t="s">
        <v>66</v>
      </c>
      <c r="C36" s="28"/>
      <c r="D36" s="29"/>
      <c r="E36" s="30">
        <v>3881</v>
      </c>
      <c r="F36" s="31">
        <v>5630</v>
      </c>
      <c r="G36" s="32">
        <v>4450</v>
      </c>
      <c r="H36" s="30">
        <v>2217</v>
      </c>
      <c r="I36" s="31">
        <v>3000</v>
      </c>
      <c r="J36" s="32">
        <v>2500</v>
      </c>
      <c r="K36" s="30">
        <v>1337</v>
      </c>
      <c r="L36" s="31">
        <v>2280</v>
      </c>
      <c r="M36" s="32">
        <v>1600</v>
      </c>
      <c r="N36" s="30">
        <v>327</v>
      </c>
      <c r="O36" s="31">
        <v>350</v>
      </c>
      <c r="P36" s="32">
        <v>350</v>
      </c>
      <c r="Q36" s="30">
        <v>155</v>
      </c>
      <c r="R36" s="94">
        <v>170</v>
      </c>
      <c r="S36" s="32">
        <v>180</v>
      </c>
      <c r="T36" s="30">
        <v>4036</v>
      </c>
      <c r="U36" s="94">
        <v>5800</v>
      </c>
      <c r="V36" s="95">
        <v>4630</v>
      </c>
      <c r="W36" s="33" t="s">
        <v>67</v>
      </c>
      <c r="X36" s="28"/>
      <c r="Y36" s="29"/>
      <c r="AF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</row>
    <row r="37" spans="2:53" ht="12.75">
      <c r="B37" s="27" t="s">
        <v>68</v>
      </c>
      <c r="C37" s="28"/>
      <c r="D37" s="29"/>
      <c r="E37" s="30">
        <v>1431</v>
      </c>
      <c r="F37" s="31">
        <v>1425</v>
      </c>
      <c r="G37" s="32">
        <v>1305</v>
      </c>
      <c r="H37" s="30">
        <v>1107</v>
      </c>
      <c r="I37" s="31">
        <v>1100</v>
      </c>
      <c r="J37" s="32">
        <v>1000</v>
      </c>
      <c r="K37" s="30">
        <v>210</v>
      </c>
      <c r="L37" s="31">
        <v>210</v>
      </c>
      <c r="M37" s="32">
        <v>200</v>
      </c>
      <c r="N37" s="30">
        <v>114</v>
      </c>
      <c r="O37" s="31">
        <v>115</v>
      </c>
      <c r="P37" s="32">
        <v>105</v>
      </c>
      <c r="Q37" s="30">
        <v>125</v>
      </c>
      <c r="R37" s="94">
        <v>120</v>
      </c>
      <c r="S37" s="32">
        <v>115</v>
      </c>
      <c r="T37" s="30">
        <v>1556</v>
      </c>
      <c r="U37" s="94">
        <v>1545</v>
      </c>
      <c r="V37" s="95">
        <v>1420</v>
      </c>
      <c r="W37" s="33" t="s">
        <v>69</v>
      </c>
      <c r="X37" s="28"/>
      <c r="Y37" s="29"/>
      <c r="AF37">
        <v>3</v>
      </c>
      <c r="AI37">
        <v>3</v>
      </c>
      <c r="AJ37">
        <v>3</v>
      </c>
      <c r="AK37">
        <v>3</v>
      </c>
      <c r="AL37">
        <v>2</v>
      </c>
      <c r="AM37">
        <v>2</v>
      </c>
      <c r="AN37">
        <v>2</v>
      </c>
      <c r="AO37">
        <v>3</v>
      </c>
      <c r="AP37">
        <v>3</v>
      </c>
      <c r="AQ37">
        <v>3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3</v>
      </c>
      <c r="AY37">
        <v>3</v>
      </c>
      <c r="AZ37">
        <v>3</v>
      </c>
      <c r="BA37">
        <v>3</v>
      </c>
    </row>
    <row r="38" spans="2:53" ht="12.75">
      <c r="B38" s="27" t="s">
        <v>70</v>
      </c>
      <c r="C38" s="28"/>
      <c r="D38" s="29"/>
      <c r="E38" s="30">
        <v>8725</v>
      </c>
      <c r="F38" s="31">
        <v>8725</v>
      </c>
      <c r="G38" s="32">
        <v>8725</v>
      </c>
      <c r="H38" s="30">
        <v>5875</v>
      </c>
      <c r="I38" s="31">
        <v>5875</v>
      </c>
      <c r="J38" s="32">
        <v>5875</v>
      </c>
      <c r="K38" s="30">
        <v>2170</v>
      </c>
      <c r="L38" s="31">
        <v>2170</v>
      </c>
      <c r="M38" s="32">
        <v>2170</v>
      </c>
      <c r="N38" s="30">
        <v>680</v>
      </c>
      <c r="O38" s="31">
        <v>680</v>
      </c>
      <c r="P38" s="32">
        <v>680</v>
      </c>
      <c r="Q38" s="30">
        <v>345</v>
      </c>
      <c r="R38" s="94">
        <v>345</v>
      </c>
      <c r="S38" s="32">
        <v>345</v>
      </c>
      <c r="T38" s="30">
        <v>9070</v>
      </c>
      <c r="U38" s="94">
        <v>9070</v>
      </c>
      <c r="V38" s="95">
        <v>9070</v>
      </c>
      <c r="W38" s="33" t="s">
        <v>71</v>
      </c>
      <c r="X38" s="28"/>
      <c r="Y38" s="29"/>
      <c r="AF38">
        <v>3</v>
      </c>
      <c r="AI38">
        <v>3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3</v>
      </c>
      <c r="AP38">
        <v>3</v>
      </c>
      <c r="AQ38">
        <v>3</v>
      </c>
      <c r="AR38">
        <v>2</v>
      </c>
      <c r="AS38">
        <v>5</v>
      </c>
      <c r="AT38">
        <v>5</v>
      </c>
      <c r="AU38">
        <v>2</v>
      </c>
      <c r="AV38">
        <v>5</v>
      </c>
      <c r="AW38">
        <v>5</v>
      </c>
      <c r="AX38">
        <v>3</v>
      </c>
      <c r="AY38">
        <v>3</v>
      </c>
      <c r="AZ38">
        <v>3</v>
      </c>
      <c r="BA38">
        <v>3</v>
      </c>
    </row>
    <row r="39" spans="2:53" ht="12.75">
      <c r="B39" s="27" t="s">
        <v>72</v>
      </c>
      <c r="C39" s="28"/>
      <c r="D39" s="29"/>
      <c r="E39" s="30">
        <v>58900</v>
      </c>
      <c r="F39" s="31">
        <v>82700</v>
      </c>
      <c r="G39" s="32">
        <v>47700</v>
      </c>
      <c r="H39" s="30">
        <v>34900</v>
      </c>
      <c r="I39" s="31">
        <v>52000</v>
      </c>
      <c r="J39" s="32">
        <v>25500</v>
      </c>
      <c r="K39" s="30">
        <v>23600</v>
      </c>
      <c r="L39" s="31">
        <v>30300</v>
      </c>
      <c r="M39" s="32">
        <v>21800</v>
      </c>
      <c r="N39" s="30">
        <v>400</v>
      </c>
      <c r="O39" s="31">
        <v>400</v>
      </c>
      <c r="P39" s="32">
        <v>400</v>
      </c>
      <c r="Q39" s="30">
        <v>2950</v>
      </c>
      <c r="R39" s="94">
        <v>3000</v>
      </c>
      <c r="S39" s="32">
        <v>3500</v>
      </c>
      <c r="T39" s="30">
        <v>61850</v>
      </c>
      <c r="U39" s="94">
        <v>85700</v>
      </c>
      <c r="V39" s="95">
        <v>51200</v>
      </c>
      <c r="W39" s="33" t="s">
        <v>73</v>
      </c>
      <c r="X39" s="28"/>
      <c r="Y39" s="29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27" t="s">
        <v>74</v>
      </c>
      <c r="C40" s="28"/>
      <c r="D40" s="29"/>
      <c r="E40" s="30">
        <v>3563</v>
      </c>
      <c r="F40" s="31">
        <v>3500</v>
      </c>
      <c r="G40" s="32">
        <v>3500</v>
      </c>
      <c r="H40" s="30">
        <v>3158</v>
      </c>
      <c r="I40" s="31">
        <v>3100</v>
      </c>
      <c r="J40" s="32">
        <v>3100</v>
      </c>
      <c r="K40" s="30">
        <v>405</v>
      </c>
      <c r="L40" s="31">
        <v>400</v>
      </c>
      <c r="M40" s="32">
        <v>400</v>
      </c>
      <c r="N40" s="30">
        <v>0</v>
      </c>
      <c r="O40" s="31">
        <v>0</v>
      </c>
      <c r="P40" s="32">
        <v>0</v>
      </c>
      <c r="Q40" s="30">
        <v>483</v>
      </c>
      <c r="R40" s="94">
        <v>490</v>
      </c>
      <c r="S40" s="32">
        <v>490</v>
      </c>
      <c r="T40" s="30">
        <v>4046</v>
      </c>
      <c r="U40" s="94">
        <v>3990</v>
      </c>
      <c r="V40" s="95">
        <v>3990</v>
      </c>
      <c r="W40" s="33" t="s">
        <v>75</v>
      </c>
      <c r="X40" s="28"/>
      <c r="Y40" s="29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27" t="s">
        <v>76</v>
      </c>
      <c r="C41" s="28"/>
      <c r="D41" s="29"/>
      <c r="E41" s="30">
        <v>55</v>
      </c>
      <c r="F41" s="31">
        <v>45</v>
      </c>
      <c r="G41" s="32">
        <v>46</v>
      </c>
      <c r="H41" s="30">
        <v>50</v>
      </c>
      <c r="I41" s="31">
        <v>37</v>
      </c>
      <c r="J41" s="32">
        <v>39</v>
      </c>
      <c r="K41" s="30">
        <v>0</v>
      </c>
      <c r="L41" s="31">
        <v>0</v>
      </c>
      <c r="M41" s="32">
        <v>0</v>
      </c>
      <c r="N41" s="30">
        <v>5</v>
      </c>
      <c r="O41" s="31">
        <v>8</v>
      </c>
      <c r="P41" s="32">
        <v>7</v>
      </c>
      <c r="Q41" s="30">
        <v>8</v>
      </c>
      <c r="R41" s="94">
        <v>6</v>
      </c>
      <c r="S41" s="32">
        <v>5</v>
      </c>
      <c r="T41" s="30">
        <v>63</v>
      </c>
      <c r="U41" s="94">
        <v>51</v>
      </c>
      <c r="V41" s="95">
        <v>51</v>
      </c>
      <c r="W41" s="33" t="s">
        <v>77</v>
      </c>
      <c r="X41" s="28"/>
      <c r="Y41" s="29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2.75">
      <c r="B42" s="27" t="s">
        <v>78</v>
      </c>
      <c r="C42" s="28"/>
      <c r="D42" s="29"/>
      <c r="E42" s="30">
        <v>6282</v>
      </c>
      <c r="F42" s="31">
        <v>6240</v>
      </c>
      <c r="G42" s="32">
        <v>6310</v>
      </c>
      <c r="H42" s="30">
        <v>2503</v>
      </c>
      <c r="I42" s="31">
        <v>2450</v>
      </c>
      <c r="J42" s="32">
        <v>2500</v>
      </c>
      <c r="K42" s="30">
        <v>2913</v>
      </c>
      <c r="L42" s="31">
        <v>2950</v>
      </c>
      <c r="M42" s="32">
        <v>2950</v>
      </c>
      <c r="N42" s="30">
        <v>866</v>
      </c>
      <c r="O42" s="31">
        <v>840</v>
      </c>
      <c r="P42" s="32">
        <v>860</v>
      </c>
      <c r="Q42" s="30">
        <v>1852</v>
      </c>
      <c r="R42" s="94">
        <v>2840</v>
      </c>
      <c r="S42" s="32">
        <v>2840</v>
      </c>
      <c r="T42" s="30">
        <v>8134</v>
      </c>
      <c r="U42" s="94">
        <v>9080</v>
      </c>
      <c r="V42" s="95">
        <v>9150</v>
      </c>
      <c r="W42" s="33" t="s">
        <v>79</v>
      </c>
      <c r="X42" s="28"/>
      <c r="Y42" s="29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3.5" thickBot="1">
      <c r="B43" s="27" t="s">
        <v>80</v>
      </c>
      <c r="C43" s="28"/>
      <c r="D43" s="29"/>
      <c r="E43" s="30">
        <v>7724</v>
      </c>
      <c r="F43" s="31">
        <v>7900</v>
      </c>
      <c r="G43" s="32">
        <v>8100</v>
      </c>
      <c r="H43" s="30">
        <v>4949</v>
      </c>
      <c r="I43" s="31">
        <v>5050</v>
      </c>
      <c r="J43" s="32">
        <v>5150</v>
      </c>
      <c r="K43" s="30">
        <v>2428</v>
      </c>
      <c r="L43" s="31">
        <v>2500</v>
      </c>
      <c r="M43" s="32">
        <v>2600</v>
      </c>
      <c r="N43" s="30">
        <v>347</v>
      </c>
      <c r="O43" s="31">
        <v>350</v>
      </c>
      <c r="P43" s="32">
        <v>350</v>
      </c>
      <c r="Q43" s="30">
        <v>99</v>
      </c>
      <c r="R43" s="94">
        <v>100</v>
      </c>
      <c r="S43" s="32">
        <v>100</v>
      </c>
      <c r="T43" s="30">
        <v>7823</v>
      </c>
      <c r="U43" s="94">
        <v>8000</v>
      </c>
      <c r="V43" s="95">
        <v>8200</v>
      </c>
      <c r="W43" s="33" t="s">
        <v>81</v>
      </c>
      <c r="X43" s="28"/>
      <c r="Y43" s="29"/>
      <c r="AF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</row>
    <row r="44" spans="2:53" ht="14.25" thickBot="1" thickTop="1">
      <c r="B44" s="34" t="s">
        <v>82</v>
      </c>
      <c r="C44" s="35"/>
      <c r="D44" s="36"/>
      <c r="E44" s="37">
        <v>285876.89002000005</v>
      </c>
      <c r="F44" s="38">
        <v>307705.588</v>
      </c>
      <c r="G44" s="39">
        <v>275469.8214</v>
      </c>
      <c r="H44" s="37">
        <v>177521.44416</v>
      </c>
      <c r="I44" s="38">
        <v>193929.45500000002</v>
      </c>
      <c r="J44" s="39">
        <v>168849.41875</v>
      </c>
      <c r="K44" s="37">
        <v>97484.64386000001</v>
      </c>
      <c r="L44" s="38">
        <v>103088.1795</v>
      </c>
      <c r="M44" s="39">
        <v>95904.640975</v>
      </c>
      <c r="N44" s="37">
        <v>10870.802</v>
      </c>
      <c r="O44" s="38">
        <v>10687.9535</v>
      </c>
      <c r="P44" s="39">
        <v>10715.761675</v>
      </c>
      <c r="Q44" s="37">
        <v>21223.695630000002</v>
      </c>
      <c r="R44" s="96">
        <v>22483.8985</v>
      </c>
      <c r="S44" s="39">
        <v>23686.180425</v>
      </c>
      <c r="T44" s="37">
        <v>307100.58565</v>
      </c>
      <c r="U44" s="96">
        <v>330189.4865</v>
      </c>
      <c r="V44" s="97">
        <v>299156.001825</v>
      </c>
      <c r="W44" s="34" t="s">
        <v>82</v>
      </c>
      <c r="X44" s="35"/>
      <c r="Y44" s="36"/>
      <c r="AF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</row>
    <row r="45" spans="2:53" ht="13.5" thickTop="1">
      <c r="B45" s="27" t="s">
        <v>85</v>
      </c>
      <c r="C45" s="28"/>
      <c r="D45" s="29"/>
      <c r="E45" s="30">
        <v>5455.9</v>
      </c>
      <c r="F45" s="31">
        <v>5455.9</v>
      </c>
      <c r="G45" s="32">
        <v>5455.9</v>
      </c>
      <c r="H45" s="30">
        <v>2064.4</v>
      </c>
      <c r="I45" s="31">
        <v>2064.4</v>
      </c>
      <c r="J45" s="32">
        <v>2064.4</v>
      </c>
      <c r="K45" s="30">
        <v>971.7</v>
      </c>
      <c r="L45" s="31">
        <v>971.7</v>
      </c>
      <c r="M45" s="32">
        <v>971.7</v>
      </c>
      <c r="N45" s="30">
        <v>2419.8</v>
      </c>
      <c r="O45" s="31">
        <v>2419.8</v>
      </c>
      <c r="P45" s="32">
        <v>2419.8</v>
      </c>
      <c r="Q45" s="30">
        <v>274.5</v>
      </c>
      <c r="R45" s="94">
        <v>274.5</v>
      </c>
      <c r="S45" s="32">
        <v>274.5</v>
      </c>
      <c r="T45" s="30">
        <v>5730.4</v>
      </c>
      <c r="U45" s="94">
        <v>5730.4</v>
      </c>
      <c r="V45" s="95">
        <v>5730.4</v>
      </c>
      <c r="W45" s="33" t="s">
        <v>86</v>
      </c>
      <c r="X45" s="28"/>
      <c r="Y45" s="29"/>
      <c r="AF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5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3</v>
      </c>
      <c r="AY45">
        <v>3</v>
      </c>
      <c r="AZ45">
        <v>3</v>
      </c>
      <c r="BA45">
        <v>3</v>
      </c>
    </row>
    <row r="46" spans="2:53" ht="12.75">
      <c r="B46" s="27" t="s">
        <v>87</v>
      </c>
      <c r="C46" s="28"/>
      <c r="D46" s="29"/>
      <c r="E46" s="30">
        <v>106.8</v>
      </c>
      <c r="F46" s="31">
        <v>106.8</v>
      </c>
      <c r="G46" s="32">
        <v>106.8</v>
      </c>
      <c r="H46" s="30">
        <v>85.44</v>
      </c>
      <c r="I46" s="31">
        <v>85.44</v>
      </c>
      <c r="J46" s="32">
        <v>85.44</v>
      </c>
      <c r="K46" s="30">
        <v>10.68</v>
      </c>
      <c r="L46" s="31">
        <v>10.68</v>
      </c>
      <c r="M46" s="32">
        <v>10.68</v>
      </c>
      <c r="N46" s="30">
        <v>10.68</v>
      </c>
      <c r="O46" s="31">
        <v>10.68</v>
      </c>
      <c r="P46" s="32">
        <v>10.68</v>
      </c>
      <c r="Q46" s="30">
        <v>140.51</v>
      </c>
      <c r="R46" s="94">
        <v>140.51</v>
      </c>
      <c r="S46" s="32">
        <v>140.51</v>
      </c>
      <c r="T46" s="30">
        <v>247.31</v>
      </c>
      <c r="U46" s="94">
        <v>247.31</v>
      </c>
      <c r="V46" s="95">
        <v>247.31</v>
      </c>
      <c r="W46" s="33" t="s">
        <v>88</v>
      </c>
      <c r="X46" s="28"/>
      <c r="Y46" s="29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5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3</v>
      </c>
      <c r="AY46">
        <v>3</v>
      </c>
      <c r="AZ46">
        <v>3</v>
      </c>
      <c r="BA46">
        <v>3</v>
      </c>
    </row>
    <row r="47" spans="2:53" ht="12.75">
      <c r="B47" s="27" t="s">
        <v>89</v>
      </c>
      <c r="C47" s="28"/>
      <c r="D47" s="29"/>
      <c r="E47" s="30">
        <v>89760</v>
      </c>
      <c r="F47" s="31">
        <v>95200</v>
      </c>
      <c r="G47" s="32">
        <v>98500</v>
      </c>
      <c r="H47" s="30">
        <v>43699</v>
      </c>
      <c r="I47" s="31">
        <v>47000</v>
      </c>
      <c r="J47" s="32">
        <v>49300</v>
      </c>
      <c r="K47" s="30">
        <v>33171</v>
      </c>
      <c r="L47" s="31">
        <v>34200</v>
      </c>
      <c r="M47" s="32">
        <v>34500</v>
      </c>
      <c r="N47" s="30">
        <v>12890</v>
      </c>
      <c r="O47" s="31">
        <v>14000</v>
      </c>
      <c r="P47" s="32">
        <v>14700</v>
      </c>
      <c r="Q47" s="30">
        <v>19100</v>
      </c>
      <c r="R47" s="94">
        <v>18700</v>
      </c>
      <c r="S47" s="32">
        <v>18700</v>
      </c>
      <c r="T47" s="30">
        <v>108860</v>
      </c>
      <c r="U47" s="94">
        <v>113900</v>
      </c>
      <c r="V47" s="95">
        <v>117200</v>
      </c>
      <c r="W47" s="33" t="s">
        <v>90</v>
      </c>
      <c r="X47" s="28"/>
      <c r="Y47" s="29"/>
      <c r="AF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</row>
    <row r="48" spans="2:53" ht="13.5" thickBot="1">
      <c r="B48" s="27" t="s">
        <v>91</v>
      </c>
      <c r="C48" s="28"/>
      <c r="D48" s="29"/>
      <c r="E48" s="30">
        <v>3780.5</v>
      </c>
      <c r="F48" s="31">
        <v>3780.5</v>
      </c>
      <c r="G48" s="32">
        <v>3780.5</v>
      </c>
      <c r="H48" s="30">
        <v>3331.7</v>
      </c>
      <c r="I48" s="31">
        <v>3331.7</v>
      </c>
      <c r="J48" s="32">
        <v>3331.7</v>
      </c>
      <c r="K48" s="30">
        <v>448.8</v>
      </c>
      <c r="L48" s="31">
        <v>448.8</v>
      </c>
      <c r="M48" s="32">
        <v>448.8</v>
      </c>
      <c r="N48" s="30">
        <v>0</v>
      </c>
      <c r="O48" s="31">
        <v>0</v>
      </c>
      <c r="P48" s="32">
        <v>0</v>
      </c>
      <c r="Q48" s="30">
        <v>3358.44</v>
      </c>
      <c r="R48" s="94">
        <v>3358.44</v>
      </c>
      <c r="S48" s="32">
        <v>3358.44</v>
      </c>
      <c r="T48" s="30">
        <v>7138.94</v>
      </c>
      <c r="U48" s="94">
        <v>7138.94</v>
      </c>
      <c r="V48" s="95">
        <v>7138.94</v>
      </c>
      <c r="W48" s="33" t="s">
        <v>92</v>
      </c>
      <c r="X48" s="28"/>
      <c r="Y48" s="29"/>
      <c r="AF48">
        <v>3</v>
      </c>
      <c r="AI48">
        <v>3</v>
      </c>
      <c r="AJ48">
        <v>3</v>
      </c>
      <c r="AK48">
        <v>3</v>
      </c>
      <c r="AL48">
        <v>2</v>
      </c>
      <c r="AM48">
        <v>3</v>
      </c>
      <c r="AN48">
        <v>3</v>
      </c>
      <c r="AO48">
        <v>2</v>
      </c>
      <c r="AP48">
        <v>2</v>
      </c>
      <c r="AQ48">
        <v>2</v>
      </c>
      <c r="AR48">
        <v>3</v>
      </c>
      <c r="AS48">
        <v>5</v>
      </c>
      <c r="AT48">
        <v>5</v>
      </c>
      <c r="AU48">
        <v>3</v>
      </c>
      <c r="AV48">
        <v>5</v>
      </c>
      <c r="AW48">
        <v>5</v>
      </c>
      <c r="AX48">
        <v>3</v>
      </c>
      <c r="AY48">
        <v>3</v>
      </c>
      <c r="AZ48">
        <v>3</v>
      </c>
      <c r="BA48">
        <v>3</v>
      </c>
    </row>
    <row r="49" spans="2:53" ht="14.25" thickBot="1" thickTop="1">
      <c r="B49" s="34" t="s">
        <v>93</v>
      </c>
      <c r="C49" s="35"/>
      <c r="D49" s="36"/>
      <c r="E49" s="37">
        <v>99103.2</v>
      </c>
      <c r="F49" s="38">
        <v>104543.2</v>
      </c>
      <c r="G49" s="39">
        <v>107843.2</v>
      </c>
      <c r="H49" s="37">
        <v>49180.54</v>
      </c>
      <c r="I49" s="38">
        <v>52481.54</v>
      </c>
      <c r="J49" s="39">
        <v>54781.54</v>
      </c>
      <c r="K49" s="37">
        <v>34602.18</v>
      </c>
      <c r="L49" s="38">
        <v>35631.18</v>
      </c>
      <c r="M49" s="39">
        <v>35931.18</v>
      </c>
      <c r="N49" s="37">
        <v>15320.48</v>
      </c>
      <c r="O49" s="38">
        <v>16430.48</v>
      </c>
      <c r="P49" s="39">
        <v>17130.48</v>
      </c>
      <c r="Q49" s="37">
        <v>22873.45</v>
      </c>
      <c r="R49" s="96">
        <v>22473.45</v>
      </c>
      <c r="S49" s="39">
        <v>22473.45</v>
      </c>
      <c r="T49" s="37">
        <v>121976.65</v>
      </c>
      <c r="U49" s="96">
        <v>127016.65</v>
      </c>
      <c r="V49" s="97">
        <v>130316.65</v>
      </c>
      <c r="W49" s="34" t="s">
        <v>94</v>
      </c>
      <c r="X49" s="35"/>
      <c r="Y49" s="36"/>
      <c r="AF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</row>
    <row r="50" spans="2:53" ht="13.5" thickTop="1">
      <c r="B50" s="20" t="s">
        <v>105</v>
      </c>
      <c r="C50" s="21"/>
      <c r="D50" s="22"/>
      <c r="E50" s="23">
        <v>161370</v>
      </c>
      <c r="F50" s="24">
        <v>160275</v>
      </c>
      <c r="G50" s="25">
        <v>160275</v>
      </c>
      <c r="H50" s="23">
        <v>149894</v>
      </c>
      <c r="I50" s="24">
        <v>150000</v>
      </c>
      <c r="J50" s="25">
        <v>150000</v>
      </c>
      <c r="K50" s="23">
        <v>11211</v>
      </c>
      <c r="L50" s="24">
        <v>10000</v>
      </c>
      <c r="M50" s="25">
        <v>10000</v>
      </c>
      <c r="N50" s="23">
        <v>265</v>
      </c>
      <c r="O50" s="24">
        <v>275</v>
      </c>
      <c r="P50" s="25">
        <v>275</v>
      </c>
      <c r="Q50" s="23">
        <v>423</v>
      </c>
      <c r="R50" s="92">
        <v>500</v>
      </c>
      <c r="S50" s="25">
        <v>500</v>
      </c>
      <c r="T50" s="23">
        <v>161793</v>
      </c>
      <c r="U50" s="92">
        <v>160775</v>
      </c>
      <c r="V50" s="93">
        <v>160775</v>
      </c>
      <c r="W50" s="26" t="s">
        <v>106</v>
      </c>
      <c r="X50" s="21"/>
      <c r="Y50" s="22"/>
      <c r="AF50">
        <v>3</v>
      </c>
      <c r="AI50">
        <v>3</v>
      </c>
      <c r="AJ50">
        <v>2</v>
      </c>
      <c r="AK50">
        <v>2</v>
      </c>
      <c r="AL50">
        <v>3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3</v>
      </c>
      <c r="AS50">
        <v>2</v>
      </c>
      <c r="AT50">
        <v>2</v>
      </c>
      <c r="AU50">
        <v>5</v>
      </c>
      <c r="AV50">
        <v>2</v>
      </c>
      <c r="AW50">
        <v>2</v>
      </c>
      <c r="AX50">
        <v>3</v>
      </c>
      <c r="AY50">
        <v>2</v>
      </c>
      <c r="AZ50">
        <v>2</v>
      </c>
      <c r="BA50">
        <v>3</v>
      </c>
    </row>
    <row r="51" spans="2:53" ht="13.5" thickBot="1">
      <c r="B51" s="41" t="s">
        <v>107</v>
      </c>
      <c r="C51" s="42"/>
      <c r="D51" s="43"/>
      <c r="E51" s="44">
        <v>285660</v>
      </c>
      <c r="F51" s="45">
        <v>287134</v>
      </c>
      <c r="G51" s="46">
        <v>288361</v>
      </c>
      <c r="H51" s="44">
        <v>177043</v>
      </c>
      <c r="I51" s="45">
        <v>178360</v>
      </c>
      <c r="J51" s="46">
        <v>179462</v>
      </c>
      <c r="K51" s="44">
        <v>103844</v>
      </c>
      <c r="L51" s="45">
        <v>104001</v>
      </c>
      <c r="M51" s="46">
        <v>104126</v>
      </c>
      <c r="N51" s="44">
        <v>4773</v>
      </c>
      <c r="O51" s="45">
        <v>4773</v>
      </c>
      <c r="P51" s="46">
        <v>4773</v>
      </c>
      <c r="Q51" s="44">
        <v>8303</v>
      </c>
      <c r="R51" s="98">
        <v>8313</v>
      </c>
      <c r="S51" s="46">
        <v>8299</v>
      </c>
      <c r="T51" s="44">
        <v>293963</v>
      </c>
      <c r="U51" s="98">
        <v>295447</v>
      </c>
      <c r="V51" s="99">
        <v>296660</v>
      </c>
      <c r="W51" s="53" t="s">
        <v>108</v>
      </c>
      <c r="X51" s="42"/>
      <c r="Y51" s="43"/>
      <c r="AF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</row>
    <row r="52" spans="2:53" ht="14.25" thickBot="1" thickTop="1">
      <c r="B52" s="34" t="s">
        <v>98</v>
      </c>
      <c r="C52" s="54"/>
      <c r="D52" s="55"/>
      <c r="E52" s="37">
        <v>447030</v>
      </c>
      <c r="F52" s="38">
        <v>447409</v>
      </c>
      <c r="G52" s="39">
        <v>448636</v>
      </c>
      <c r="H52" s="37">
        <v>326937</v>
      </c>
      <c r="I52" s="38">
        <v>328360</v>
      </c>
      <c r="J52" s="39">
        <v>329462</v>
      </c>
      <c r="K52" s="37">
        <v>115055</v>
      </c>
      <c r="L52" s="38">
        <v>114001</v>
      </c>
      <c r="M52" s="39">
        <v>114126</v>
      </c>
      <c r="N52" s="37">
        <v>5038</v>
      </c>
      <c r="O52" s="38">
        <v>5048</v>
      </c>
      <c r="P52" s="39">
        <v>5048</v>
      </c>
      <c r="Q52" s="37">
        <v>8726</v>
      </c>
      <c r="R52" s="96">
        <v>8813</v>
      </c>
      <c r="S52" s="39">
        <v>8799</v>
      </c>
      <c r="T52" s="37">
        <v>455756</v>
      </c>
      <c r="U52" s="96">
        <v>456222</v>
      </c>
      <c r="V52" s="39">
        <v>457435</v>
      </c>
      <c r="W52" s="48" t="s">
        <v>99</v>
      </c>
      <c r="X52" s="15"/>
      <c r="Y52" s="16"/>
      <c r="AF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</row>
    <row r="53" spans="4:14" ht="15" thickTop="1">
      <c r="D53" s="100" t="s">
        <v>174</v>
      </c>
      <c r="E53" t="s">
        <v>175</v>
      </c>
      <c r="M53" s="100" t="s">
        <v>174</v>
      </c>
      <c r="N53" t="s">
        <v>176</v>
      </c>
    </row>
    <row r="54" spans="4:14" ht="14.25">
      <c r="D54" s="101"/>
      <c r="E54" t="s">
        <v>177</v>
      </c>
      <c r="M54" s="101"/>
      <c r="N54" t="s">
        <v>178</v>
      </c>
    </row>
    <row r="55" spans="4:14" ht="14.25">
      <c r="D55" s="100" t="s">
        <v>179</v>
      </c>
      <c r="E55" t="s">
        <v>180</v>
      </c>
      <c r="M55" s="100" t="s">
        <v>179</v>
      </c>
      <c r="N55" t="s">
        <v>181</v>
      </c>
    </row>
    <row r="56" spans="4:14" ht="14.25">
      <c r="D56" s="100" t="s">
        <v>182</v>
      </c>
      <c r="E56" t="s">
        <v>183</v>
      </c>
      <c r="M56" s="100" t="s">
        <v>182</v>
      </c>
      <c r="N56" t="s">
        <v>184</v>
      </c>
    </row>
    <row r="57" spans="5:14" ht="12.75">
      <c r="E57" t="s">
        <v>185</v>
      </c>
      <c r="N57" t="s">
        <v>186</v>
      </c>
    </row>
  </sheetData>
  <mergeCells count="18">
    <mergeCell ref="W6:Y9"/>
    <mergeCell ref="E7:G8"/>
    <mergeCell ref="H7:J7"/>
    <mergeCell ref="K7:M7"/>
    <mergeCell ref="N7:P7"/>
    <mergeCell ref="T7:V7"/>
    <mergeCell ref="H8:J8"/>
    <mergeCell ref="K8:M8"/>
    <mergeCell ref="N8:P8"/>
    <mergeCell ref="M5:N5"/>
    <mergeCell ref="B6:D9"/>
    <mergeCell ref="E6:P6"/>
    <mergeCell ref="Q6:S8"/>
    <mergeCell ref="B2:Y2"/>
    <mergeCell ref="E3:M3"/>
    <mergeCell ref="N3:V3"/>
    <mergeCell ref="E4:M4"/>
    <mergeCell ref="N4:V4"/>
  </mergeCells>
  <conditionalFormatting sqref="B10:W52">
    <cfRule type="expression" priority="1" dxfId="0" stopIfTrue="1">
      <formula>AF10&gt;2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A58"/>
  <sheetViews>
    <sheetView zoomScale="75" zoomScaleNormal="75" workbookViewId="0" topLeftCell="Y1">
      <selection activeCell="A1" sqref="A1"/>
    </sheetView>
  </sheetViews>
  <sheetFormatPr defaultColWidth="9.140625" defaultRowHeight="12.75"/>
  <sheetData>
    <row r="2" spans="2:25" ht="12.75">
      <c r="B2" s="1" t="s">
        <v>190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5:22" ht="12.75">
      <c r="E3" s="1" t="s">
        <v>157</v>
      </c>
      <c r="F3" s="1"/>
      <c r="G3" s="1"/>
      <c r="H3" s="1"/>
      <c r="I3" s="1"/>
      <c r="J3" s="1"/>
      <c r="K3" s="1"/>
      <c r="L3" s="1"/>
      <c r="M3" s="1"/>
      <c r="N3" s="1" t="s">
        <v>158</v>
      </c>
      <c r="O3" s="1"/>
      <c r="P3" s="1"/>
      <c r="Q3" s="1"/>
      <c r="R3" s="1"/>
      <c r="S3" s="1"/>
      <c r="T3" s="1"/>
      <c r="U3" s="1"/>
      <c r="V3" s="1"/>
    </row>
    <row r="4" spans="5:22" ht="12.75">
      <c r="E4" s="59" t="s">
        <v>191</v>
      </c>
      <c r="F4" s="59"/>
      <c r="G4" s="59"/>
      <c r="H4" s="59"/>
      <c r="I4" s="59"/>
      <c r="J4" s="59"/>
      <c r="K4" s="59"/>
      <c r="L4" s="59"/>
      <c r="M4" s="59"/>
      <c r="N4" s="59" t="s">
        <v>192</v>
      </c>
      <c r="O4" s="59"/>
      <c r="P4" s="59"/>
      <c r="Q4" s="59"/>
      <c r="R4" s="59"/>
      <c r="S4" s="59"/>
      <c r="T4" s="59"/>
      <c r="U4" s="59"/>
      <c r="V4" s="59"/>
    </row>
    <row r="5" spans="10:14" ht="15" thickBot="1">
      <c r="J5" s="3"/>
      <c r="K5" s="3"/>
      <c r="M5" s="2" t="s">
        <v>3</v>
      </c>
      <c r="N5" s="2"/>
    </row>
    <row r="6" spans="2:25" ht="13.5" thickTop="1">
      <c r="B6" s="60" t="s">
        <v>7</v>
      </c>
      <c r="C6" s="61"/>
      <c r="D6" s="62"/>
      <c r="E6" s="63" t="s">
        <v>160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66" t="s">
        <v>161</v>
      </c>
      <c r="R6" s="67"/>
      <c r="S6" s="68"/>
      <c r="T6" s="69"/>
      <c r="U6" s="69"/>
      <c r="V6" s="69"/>
      <c r="W6" s="60" t="s">
        <v>12</v>
      </c>
      <c r="X6" s="61"/>
      <c r="Y6" s="62"/>
    </row>
    <row r="7" spans="2:32" ht="14.25">
      <c r="B7" s="70"/>
      <c r="C7" s="71"/>
      <c r="D7" s="72"/>
      <c r="E7" s="70" t="s">
        <v>162</v>
      </c>
      <c r="F7" s="71"/>
      <c r="G7" s="72"/>
      <c r="H7" s="11" t="s">
        <v>163</v>
      </c>
      <c r="I7" s="12"/>
      <c r="J7" s="13"/>
      <c r="K7" s="73" t="s">
        <v>164</v>
      </c>
      <c r="L7" s="74"/>
      <c r="M7" s="75"/>
      <c r="N7" s="73" t="s">
        <v>165</v>
      </c>
      <c r="O7" s="74"/>
      <c r="P7" s="75"/>
      <c r="Q7" s="76"/>
      <c r="R7" s="77"/>
      <c r="S7" s="78"/>
      <c r="T7" s="74" t="s">
        <v>162</v>
      </c>
      <c r="U7" s="74"/>
      <c r="V7" s="75"/>
      <c r="W7" s="70"/>
      <c r="X7" s="71"/>
      <c r="Y7" s="72"/>
      <c r="AF7" t="s">
        <v>385</v>
      </c>
    </row>
    <row r="8" spans="2:32" ht="14.25">
      <c r="B8" s="70"/>
      <c r="C8" s="71"/>
      <c r="D8" s="72"/>
      <c r="E8" s="79"/>
      <c r="F8" s="80"/>
      <c r="G8" s="81"/>
      <c r="H8" s="11" t="s">
        <v>166</v>
      </c>
      <c r="I8" s="12"/>
      <c r="J8" s="13"/>
      <c r="K8" s="11" t="s">
        <v>167</v>
      </c>
      <c r="L8" s="12"/>
      <c r="M8" s="13"/>
      <c r="N8" s="11" t="s">
        <v>168</v>
      </c>
      <c r="O8" s="12"/>
      <c r="P8" s="13"/>
      <c r="Q8" s="82"/>
      <c r="R8" s="83"/>
      <c r="S8" s="84"/>
      <c r="T8" s="85"/>
      <c r="U8" s="85"/>
      <c r="V8" s="86"/>
      <c r="W8" s="70"/>
      <c r="X8" s="71"/>
      <c r="Y8" s="72"/>
      <c r="AF8" t="s">
        <v>386</v>
      </c>
    </row>
    <row r="9" spans="2:53" ht="13.5" thickBot="1">
      <c r="B9" s="87"/>
      <c r="C9" s="88"/>
      <c r="D9" s="89"/>
      <c r="E9" s="17">
        <v>2004</v>
      </c>
      <c r="F9" s="18">
        <v>2005</v>
      </c>
      <c r="G9" s="19">
        <v>2006</v>
      </c>
      <c r="H9" s="17">
        <v>2004</v>
      </c>
      <c r="I9" s="18">
        <v>2005</v>
      </c>
      <c r="J9" s="19">
        <v>2006</v>
      </c>
      <c r="K9" s="17">
        <v>2004</v>
      </c>
      <c r="L9" s="18">
        <v>2005</v>
      </c>
      <c r="M9" s="19">
        <v>2006</v>
      </c>
      <c r="N9" s="17">
        <v>2004</v>
      </c>
      <c r="O9" s="18">
        <v>2005</v>
      </c>
      <c r="P9" s="19">
        <v>2006</v>
      </c>
      <c r="Q9" s="17">
        <v>2004</v>
      </c>
      <c r="R9" s="90">
        <v>2005</v>
      </c>
      <c r="S9" s="91">
        <v>2006</v>
      </c>
      <c r="T9" s="17">
        <v>2004</v>
      </c>
      <c r="U9" s="90">
        <v>2005</v>
      </c>
      <c r="V9" s="3">
        <v>2006</v>
      </c>
      <c r="W9" s="87"/>
      <c r="X9" s="88"/>
      <c r="Y9" s="89"/>
      <c r="AF9" t="s">
        <v>7</v>
      </c>
      <c r="AI9" t="s">
        <v>169</v>
      </c>
      <c r="AL9" t="s">
        <v>163</v>
      </c>
      <c r="AO9" t="s">
        <v>170</v>
      </c>
      <c r="AR9" t="s">
        <v>171</v>
      </c>
      <c r="AU9" t="s">
        <v>172</v>
      </c>
      <c r="AX9" t="s">
        <v>173</v>
      </c>
      <c r="BA9" t="s">
        <v>7</v>
      </c>
    </row>
    <row r="10" spans="2:53" ht="13.5" thickTop="1">
      <c r="B10" s="20" t="s">
        <v>14</v>
      </c>
      <c r="C10" s="21"/>
      <c r="D10" s="22"/>
      <c r="E10" s="23">
        <v>40.2</v>
      </c>
      <c r="F10" s="24">
        <v>17.1</v>
      </c>
      <c r="G10" s="25">
        <v>16.7</v>
      </c>
      <c r="H10" s="23">
        <v>40.2</v>
      </c>
      <c r="I10" s="24">
        <v>15</v>
      </c>
      <c r="J10" s="25">
        <v>13</v>
      </c>
      <c r="K10" s="23">
        <v>0</v>
      </c>
      <c r="L10" s="24">
        <v>0</v>
      </c>
      <c r="M10" s="25">
        <v>0</v>
      </c>
      <c r="N10" s="23">
        <v>0</v>
      </c>
      <c r="O10" s="24">
        <v>2.1</v>
      </c>
      <c r="P10" s="25">
        <v>3.7</v>
      </c>
      <c r="Q10" s="23">
        <v>277.6</v>
      </c>
      <c r="R10" s="92">
        <v>135</v>
      </c>
      <c r="S10" s="25">
        <v>200</v>
      </c>
      <c r="T10" s="23">
        <v>317.8</v>
      </c>
      <c r="U10" s="92">
        <v>152.1</v>
      </c>
      <c r="V10" s="93">
        <v>216.7</v>
      </c>
      <c r="W10" s="26" t="s">
        <v>15</v>
      </c>
      <c r="X10" s="21"/>
      <c r="Y10" s="22"/>
      <c r="AF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</row>
    <row r="11" spans="2:53" ht="12.75">
      <c r="B11" s="27" t="s">
        <v>16</v>
      </c>
      <c r="C11" s="28"/>
      <c r="D11" s="29"/>
      <c r="E11" s="30">
        <v>970</v>
      </c>
      <c r="F11" s="31">
        <v>1000</v>
      </c>
      <c r="G11" s="32">
        <v>1030</v>
      </c>
      <c r="H11" s="30">
        <v>419</v>
      </c>
      <c r="I11" s="31">
        <v>400</v>
      </c>
      <c r="J11" s="32">
        <v>420</v>
      </c>
      <c r="K11" s="30">
        <v>551</v>
      </c>
      <c r="L11" s="31">
        <v>600</v>
      </c>
      <c r="M11" s="32">
        <v>610</v>
      </c>
      <c r="N11" s="30">
        <v>0</v>
      </c>
      <c r="O11" s="31">
        <v>0</v>
      </c>
      <c r="P11" s="32">
        <v>0</v>
      </c>
      <c r="Q11" s="30">
        <v>1442</v>
      </c>
      <c r="R11" s="94">
        <v>1500</v>
      </c>
      <c r="S11" s="32">
        <v>1700</v>
      </c>
      <c r="T11" s="30">
        <v>2412</v>
      </c>
      <c r="U11" s="94">
        <v>2500</v>
      </c>
      <c r="V11" s="95">
        <v>2730</v>
      </c>
      <c r="W11" s="33" t="s">
        <v>17</v>
      </c>
      <c r="X11" s="28"/>
      <c r="Y11" s="29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27" t="s">
        <v>18</v>
      </c>
      <c r="C12" s="28"/>
      <c r="D12" s="29"/>
      <c r="E12" s="30">
        <v>1015</v>
      </c>
      <c r="F12" s="31">
        <v>1040</v>
      </c>
      <c r="G12" s="32">
        <v>1040</v>
      </c>
      <c r="H12" s="30">
        <v>725</v>
      </c>
      <c r="I12" s="31">
        <v>740</v>
      </c>
      <c r="J12" s="32">
        <v>740</v>
      </c>
      <c r="K12" s="30">
        <v>250</v>
      </c>
      <c r="L12" s="31">
        <v>250</v>
      </c>
      <c r="M12" s="32">
        <v>250</v>
      </c>
      <c r="N12" s="30">
        <v>40</v>
      </c>
      <c r="O12" s="31">
        <v>50</v>
      </c>
      <c r="P12" s="32">
        <v>50</v>
      </c>
      <c r="Q12" s="30">
        <v>550</v>
      </c>
      <c r="R12" s="94">
        <v>550</v>
      </c>
      <c r="S12" s="32">
        <v>600</v>
      </c>
      <c r="T12" s="30">
        <v>1565</v>
      </c>
      <c r="U12" s="94">
        <v>1590</v>
      </c>
      <c r="V12" s="95">
        <v>1640</v>
      </c>
      <c r="W12" s="33" t="s">
        <v>19</v>
      </c>
      <c r="X12" s="28"/>
      <c r="Y12" s="29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27" t="s">
        <v>20</v>
      </c>
      <c r="C13" s="28"/>
      <c r="D13" s="29"/>
      <c r="E13" s="30">
        <v>893</v>
      </c>
      <c r="F13" s="31">
        <v>893</v>
      </c>
      <c r="G13" s="32">
        <v>893</v>
      </c>
      <c r="H13" s="30">
        <v>852</v>
      </c>
      <c r="I13" s="31">
        <v>852</v>
      </c>
      <c r="J13" s="32">
        <v>852</v>
      </c>
      <c r="K13" s="30">
        <v>23</v>
      </c>
      <c r="L13" s="31">
        <v>23</v>
      </c>
      <c r="M13" s="32">
        <v>23</v>
      </c>
      <c r="N13" s="30">
        <v>18</v>
      </c>
      <c r="O13" s="31">
        <v>18</v>
      </c>
      <c r="P13" s="32">
        <v>18</v>
      </c>
      <c r="Q13" s="30">
        <v>1279</v>
      </c>
      <c r="R13" s="94">
        <v>1279</v>
      </c>
      <c r="S13" s="32">
        <v>1279</v>
      </c>
      <c r="T13" s="30">
        <v>2172</v>
      </c>
      <c r="U13" s="94">
        <v>2172</v>
      </c>
      <c r="V13" s="95">
        <v>2172</v>
      </c>
      <c r="W13" s="33" t="s">
        <v>21</v>
      </c>
      <c r="X13" s="28"/>
      <c r="Y13" s="29"/>
      <c r="AF13">
        <v>3</v>
      </c>
      <c r="AI13">
        <v>2</v>
      </c>
      <c r="AJ13">
        <v>3</v>
      </c>
      <c r="AK13">
        <v>3</v>
      </c>
      <c r="AL13">
        <v>2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2</v>
      </c>
      <c r="AS13">
        <v>5</v>
      </c>
      <c r="AT13">
        <v>5</v>
      </c>
      <c r="AU13">
        <v>2</v>
      </c>
      <c r="AV13">
        <v>5</v>
      </c>
      <c r="AW13">
        <v>5</v>
      </c>
      <c r="AX13">
        <v>2</v>
      </c>
      <c r="AY13">
        <v>3</v>
      </c>
      <c r="AZ13">
        <v>3</v>
      </c>
      <c r="BA13">
        <v>3</v>
      </c>
    </row>
    <row r="14" spans="2:53" ht="12.75">
      <c r="B14" s="27" t="s">
        <v>22</v>
      </c>
      <c r="C14" s="28"/>
      <c r="D14" s="29"/>
      <c r="E14" s="30">
        <v>2290.22</v>
      </c>
      <c r="F14" s="31">
        <v>2170.22</v>
      </c>
      <c r="G14" s="32">
        <v>2170.22</v>
      </c>
      <c r="H14" s="30">
        <v>729</v>
      </c>
      <c r="I14" s="31">
        <v>616</v>
      </c>
      <c r="J14" s="32">
        <v>616</v>
      </c>
      <c r="K14" s="30">
        <v>611.22</v>
      </c>
      <c r="L14" s="31">
        <v>611.22</v>
      </c>
      <c r="M14" s="32">
        <v>611.22</v>
      </c>
      <c r="N14" s="30">
        <v>950</v>
      </c>
      <c r="O14" s="31">
        <v>943</v>
      </c>
      <c r="P14" s="32">
        <v>943</v>
      </c>
      <c r="Q14" s="30">
        <v>1859</v>
      </c>
      <c r="R14" s="94">
        <v>1560</v>
      </c>
      <c r="S14" s="32">
        <v>1560</v>
      </c>
      <c r="T14" s="30">
        <v>4149.22</v>
      </c>
      <c r="U14" s="94">
        <v>3730.22</v>
      </c>
      <c r="V14" s="95">
        <v>3730.22</v>
      </c>
      <c r="W14" s="33" t="s">
        <v>23</v>
      </c>
      <c r="X14" s="28"/>
      <c r="Y14" s="29"/>
      <c r="AF14">
        <v>3</v>
      </c>
      <c r="AI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5</v>
      </c>
      <c r="AU14">
        <v>2</v>
      </c>
      <c r="AV14">
        <v>2</v>
      </c>
      <c r="AW14">
        <v>5</v>
      </c>
      <c r="AX14">
        <v>3</v>
      </c>
      <c r="AY14">
        <v>3</v>
      </c>
      <c r="AZ14">
        <v>3</v>
      </c>
      <c r="BA14">
        <v>3</v>
      </c>
    </row>
    <row r="15" spans="2:53" ht="12.75">
      <c r="B15" s="27" t="s">
        <v>24</v>
      </c>
      <c r="C15" s="28"/>
      <c r="D15" s="29"/>
      <c r="E15" s="30">
        <v>2330</v>
      </c>
      <c r="F15" s="31">
        <v>2264</v>
      </c>
      <c r="G15" s="32">
        <v>2250</v>
      </c>
      <c r="H15" s="30">
        <v>1592</v>
      </c>
      <c r="I15" s="31">
        <v>1510</v>
      </c>
      <c r="J15" s="32">
        <v>1500</v>
      </c>
      <c r="K15" s="30">
        <v>514</v>
      </c>
      <c r="L15" s="31">
        <v>534</v>
      </c>
      <c r="M15" s="32">
        <v>545</v>
      </c>
      <c r="N15" s="30">
        <v>224</v>
      </c>
      <c r="O15" s="31">
        <v>220</v>
      </c>
      <c r="P15" s="32">
        <v>205</v>
      </c>
      <c r="Q15" s="30">
        <v>936</v>
      </c>
      <c r="R15" s="94">
        <v>950</v>
      </c>
      <c r="S15" s="32">
        <v>970</v>
      </c>
      <c r="T15" s="30">
        <v>3266</v>
      </c>
      <c r="U15" s="94">
        <v>3214</v>
      </c>
      <c r="V15" s="95">
        <v>3220</v>
      </c>
      <c r="W15" s="33" t="s">
        <v>25</v>
      </c>
      <c r="X15" s="28"/>
      <c r="Y15" s="29"/>
      <c r="AF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</row>
    <row r="16" spans="2:53" ht="12.75">
      <c r="B16" s="27" t="s">
        <v>26</v>
      </c>
      <c r="C16" s="28"/>
      <c r="D16" s="29"/>
      <c r="E16" s="30">
        <v>0.499</v>
      </c>
      <c r="F16" s="31">
        <v>0.5</v>
      </c>
      <c r="G16" s="32">
        <v>0.5</v>
      </c>
      <c r="H16" s="30">
        <v>0.497</v>
      </c>
      <c r="I16" s="31">
        <v>0.5</v>
      </c>
      <c r="J16" s="32">
        <v>0.5</v>
      </c>
      <c r="K16" s="30">
        <v>0</v>
      </c>
      <c r="L16" s="31">
        <v>0</v>
      </c>
      <c r="M16" s="32">
        <v>0</v>
      </c>
      <c r="N16" s="30">
        <v>0.002</v>
      </c>
      <c r="O16" s="31">
        <v>0</v>
      </c>
      <c r="P16" s="32">
        <v>0</v>
      </c>
      <c r="Q16" s="30">
        <v>0.706</v>
      </c>
      <c r="R16" s="94">
        <v>0.7</v>
      </c>
      <c r="S16" s="32">
        <v>0.7</v>
      </c>
      <c r="T16" s="30">
        <v>1.205</v>
      </c>
      <c r="U16" s="94">
        <v>1.2</v>
      </c>
      <c r="V16" s="95">
        <v>1.2</v>
      </c>
      <c r="W16" s="33" t="s">
        <v>27</v>
      </c>
      <c r="X16" s="28"/>
      <c r="Y16" s="29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27" t="s">
        <v>28</v>
      </c>
      <c r="C17" s="28"/>
      <c r="D17" s="29"/>
      <c r="E17" s="30">
        <v>1191</v>
      </c>
      <c r="F17" s="31">
        <v>1194</v>
      </c>
      <c r="G17" s="32">
        <v>1208</v>
      </c>
      <c r="H17" s="30">
        <v>609</v>
      </c>
      <c r="I17" s="31">
        <v>610</v>
      </c>
      <c r="J17" s="32">
        <v>619</v>
      </c>
      <c r="K17" s="30">
        <v>562</v>
      </c>
      <c r="L17" s="31">
        <v>564</v>
      </c>
      <c r="M17" s="32">
        <v>569</v>
      </c>
      <c r="N17" s="30">
        <v>20</v>
      </c>
      <c r="O17" s="31">
        <v>20</v>
      </c>
      <c r="P17" s="32">
        <v>20</v>
      </c>
      <c r="Q17" s="30">
        <v>490</v>
      </c>
      <c r="R17" s="94">
        <v>495</v>
      </c>
      <c r="S17" s="32">
        <v>500</v>
      </c>
      <c r="T17" s="30">
        <v>1681</v>
      </c>
      <c r="U17" s="94">
        <v>1689</v>
      </c>
      <c r="V17" s="95">
        <v>1708</v>
      </c>
      <c r="W17" s="33" t="s">
        <v>29</v>
      </c>
      <c r="X17" s="28"/>
      <c r="Y17" s="29"/>
      <c r="AF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</row>
    <row r="18" spans="2:53" ht="12.75">
      <c r="B18" s="27" t="s">
        <v>30</v>
      </c>
      <c r="C18" s="28"/>
      <c r="D18" s="29"/>
      <c r="E18" s="30">
        <v>122.8</v>
      </c>
      <c r="F18" s="31">
        <v>122.8</v>
      </c>
      <c r="G18" s="32">
        <v>122.8</v>
      </c>
      <c r="H18" s="30">
        <v>79.76</v>
      </c>
      <c r="I18" s="31">
        <v>79.76</v>
      </c>
      <c r="J18" s="32">
        <v>79.76</v>
      </c>
      <c r="K18" s="30">
        <v>0</v>
      </c>
      <c r="L18" s="31">
        <v>0</v>
      </c>
      <c r="M18" s="32">
        <v>0</v>
      </c>
      <c r="N18" s="30">
        <v>43.04</v>
      </c>
      <c r="O18" s="31">
        <v>43.04</v>
      </c>
      <c r="P18" s="32">
        <v>43.04</v>
      </c>
      <c r="Q18" s="30">
        <v>287.98</v>
      </c>
      <c r="R18" s="94">
        <v>287.98</v>
      </c>
      <c r="S18" s="32">
        <v>287.98</v>
      </c>
      <c r="T18" s="30">
        <v>410.78</v>
      </c>
      <c r="U18" s="94">
        <v>410.78</v>
      </c>
      <c r="V18" s="95">
        <v>410.78</v>
      </c>
      <c r="W18" s="33" t="s">
        <v>31</v>
      </c>
      <c r="X18" s="28"/>
      <c r="Y18" s="29"/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2</v>
      </c>
      <c r="AQ18">
        <v>2</v>
      </c>
      <c r="AR18">
        <v>5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3</v>
      </c>
      <c r="AY18">
        <v>3</v>
      </c>
      <c r="AZ18">
        <v>3</v>
      </c>
      <c r="BA18">
        <v>3</v>
      </c>
    </row>
    <row r="19" spans="2:53" ht="12.75">
      <c r="B19" s="27" t="s">
        <v>32</v>
      </c>
      <c r="C19" s="28"/>
      <c r="D19" s="29"/>
      <c r="E19" s="30">
        <v>2800</v>
      </c>
      <c r="F19" s="31">
        <v>2600</v>
      </c>
      <c r="G19" s="32">
        <v>2900</v>
      </c>
      <c r="H19" s="30">
        <v>800</v>
      </c>
      <c r="I19" s="31">
        <v>800</v>
      </c>
      <c r="J19" s="32">
        <v>800</v>
      </c>
      <c r="K19" s="30">
        <v>1300</v>
      </c>
      <c r="L19" s="31">
        <v>1300</v>
      </c>
      <c r="M19" s="32">
        <v>1600</v>
      </c>
      <c r="N19" s="30">
        <v>700</v>
      </c>
      <c r="O19" s="31">
        <v>500</v>
      </c>
      <c r="P19" s="32">
        <v>500</v>
      </c>
      <c r="Q19" s="30">
        <v>1200</v>
      </c>
      <c r="R19" s="94">
        <v>1100</v>
      </c>
      <c r="S19" s="32">
        <v>1100</v>
      </c>
      <c r="T19" s="30">
        <v>4000</v>
      </c>
      <c r="U19" s="94">
        <v>3700</v>
      </c>
      <c r="V19" s="95">
        <v>4000</v>
      </c>
      <c r="W19" s="33" t="s">
        <v>33</v>
      </c>
      <c r="X19" s="28"/>
      <c r="Y19" s="29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27" t="s">
        <v>34</v>
      </c>
      <c r="C20" s="28"/>
      <c r="D20" s="29"/>
      <c r="E20" s="30">
        <v>6055.19</v>
      </c>
      <c r="F20" s="31">
        <v>5937</v>
      </c>
      <c r="G20" s="32">
        <v>6699</v>
      </c>
      <c r="H20" s="30">
        <v>891.75</v>
      </c>
      <c r="I20" s="31">
        <v>1002</v>
      </c>
      <c r="J20" s="32">
        <v>876</v>
      </c>
      <c r="K20" s="30">
        <v>5163.44</v>
      </c>
      <c r="L20" s="31">
        <v>4935</v>
      </c>
      <c r="M20" s="32">
        <v>5823</v>
      </c>
      <c r="N20" s="30">
        <v>0</v>
      </c>
      <c r="O20" s="31">
        <v>0</v>
      </c>
      <c r="P20" s="32">
        <v>0</v>
      </c>
      <c r="Q20" s="30">
        <v>2508.23</v>
      </c>
      <c r="R20" s="94">
        <v>2515</v>
      </c>
      <c r="S20" s="32">
        <v>2515</v>
      </c>
      <c r="T20" s="30">
        <v>8563.42</v>
      </c>
      <c r="U20" s="94">
        <v>8452</v>
      </c>
      <c r="V20" s="95">
        <v>9214</v>
      </c>
      <c r="W20" s="33" t="s">
        <v>35</v>
      </c>
      <c r="X20" s="28"/>
      <c r="Y20" s="29"/>
      <c r="AF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</row>
    <row r="21" spans="2:53" ht="12.75">
      <c r="B21" s="27" t="s">
        <v>36</v>
      </c>
      <c r="C21" s="28"/>
      <c r="D21" s="29"/>
      <c r="E21" s="30">
        <v>11025</v>
      </c>
      <c r="F21" s="31">
        <v>11250</v>
      </c>
      <c r="G21" s="32">
        <v>11250</v>
      </c>
      <c r="H21" s="30">
        <v>5669</v>
      </c>
      <c r="I21" s="31">
        <v>5700</v>
      </c>
      <c r="J21" s="32">
        <v>5700</v>
      </c>
      <c r="K21" s="30">
        <v>5108</v>
      </c>
      <c r="L21" s="31">
        <v>5300</v>
      </c>
      <c r="M21" s="32">
        <v>5300</v>
      </c>
      <c r="N21" s="30">
        <v>248</v>
      </c>
      <c r="O21" s="31">
        <v>250</v>
      </c>
      <c r="P21" s="32">
        <v>250</v>
      </c>
      <c r="Q21" s="30">
        <v>2121</v>
      </c>
      <c r="R21" s="94">
        <v>2200</v>
      </c>
      <c r="S21" s="32">
        <v>2200</v>
      </c>
      <c r="T21" s="30">
        <v>13146</v>
      </c>
      <c r="U21" s="94">
        <v>13450</v>
      </c>
      <c r="V21" s="95">
        <v>13450</v>
      </c>
      <c r="W21" s="33" t="s">
        <v>37</v>
      </c>
      <c r="X21" s="28"/>
      <c r="Y21" s="29"/>
      <c r="AF21">
        <v>3</v>
      </c>
      <c r="AI21">
        <v>2</v>
      </c>
      <c r="AJ21">
        <v>2</v>
      </c>
      <c r="AK21">
        <v>3</v>
      </c>
      <c r="AL21">
        <v>2</v>
      </c>
      <c r="AM21">
        <v>2</v>
      </c>
      <c r="AN21">
        <v>3</v>
      </c>
      <c r="AO21">
        <v>2</v>
      </c>
      <c r="AP21">
        <v>2</v>
      </c>
      <c r="AQ21">
        <v>3</v>
      </c>
      <c r="AR21">
        <v>2</v>
      </c>
      <c r="AS21">
        <v>2</v>
      </c>
      <c r="AT21">
        <v>5</v>
      </c>
      <c r="AU21">
        <v>2</v>
      </c>
      <c r="AV21">
        <v>2</v>
      </c>
      <c r="AW21">
        <v>5</v>
      </c>
      <c r="AX21">
        <v>2</v>
      </c>
      <c r="AY21">
        <v>2</v>
      </c>
      <c r="AZ21">
        <v>3</v>
      </c>
      <c r="BA21">
        <v>3</v>
      </c>
    </row>
    <row r="22" spans="2:53" ht="12.75">
      <c r="B22" s="27" t="s">
        <v>38</v>
      </c>
      <c r="C22" s="28"/>
      <c r="D22" s="29"/>
      <c r="E22" s="30">
        <v>8749.2853</v>
      </c>
      <c r="F22" s="31">
        <v>8750</v>
      </c>
      <c r="G22" s="32">
        <v>8900</v>
      </c>
      <c r="H22" s="30">
        <v>3551</v>
      </c>
      <c r="I22" s="31">
        <v>3550</v>
      </c>
      <c r="J22" s="32">
        <v>3700</v>
      </c>
      <c r="K22" s="30">
        <v>3690.2852999999996</v>
      </c>
      <c r="L22" s="31">
        <v>3700</v>
      </c>
      <c r="M22" s="32">
        <v>3700</v>
      </c>
      <c r="N22" s="30">
        <v>1508</v>
      </c>
      <c r="O22" s="31">
        <v>1500</v>
      </c>
      <c r="P22" s="32">
        <v>1500</v>
      </c>
      <c r="Q22" s="30">
        <v>1935.76275</v>
      </c>
      <c r="R22" s="94">
        <v>2100</v>
      </c>
      <c r="S22" s="32">
        <v>2300</v>
      </c>
      <c r="T22" s="30">
        <v>10685.04805</v>
      </c>
      <c r="U22" s="94">
        <v>10850</v>
      </c>
      <c r="V22" s="95">
        <v>11200</v>
      </c>
      <c r="W22" s="33" t="s">
        <v>39</v>
      </c>
      <c r="X22" s="28"/>
      <c r="Y22" s="29"/>
      <c r="AF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</row>
    <row r="23" spans="2:53" ht="12.75">
      <c r="B23" s="27" t="s">
        <v>40</v>
      </c>
      <c r="C23" s="28"/>
      <c r="D23" s="29"/>
      <c r="E23" s="30">
        <v>172</v>
      </c>
      <c r="F23" s="31">
        <v>155</v>
      </c>
      <c r="G23" s="32">
        <v>155</v>
      </c>
      <c r="H23" s="30">
        <v>133</v>
      </c>
      <c r="I23" s="31">
        <v>100</v>
      </c>
      <c r="J23" s="32">
        <v>100</v>
      </c>
      <c r="K23" s="30">
        <v>0</v>
      </c>
      <c r="L23" s="31">
        <v>0</v>
      </c>
      <c r="M23" s="32">
        <v>0</v>
      </c>
      <c r="N23" s="30">
        <v>39</v>
      </c>
      <c r="O23" s="31">
        <v>55</v>
      </c>
      <c r="P23" s="32">
        <v>55</v>
      </c>
      <c r="Q23" s="30">
        <v>893</v>
      </c>
      <c r="R23" s="94">
        <v>895</v>
      </c>
      <c r="S23" s="32">
        <v>895</v>
      </c>
      <c r="T23" s="30">
        <v>1065</v>
      </c>
      <c r="U23" s="94">
        <v>1050</v>
      </c>
      <c r="V23" s="95">
        <v>1050</v>
      </c>
      <c r="W23" s="33" t="s">
        <v>41</v>
      </c>
      <c r="X23" s="28"/>
      <c r="Y23" s="29"/>
      <c r="AF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</row>
    <row r="24" spans="2:53" ht="12.75">
      <c r="B24" s="27" t="s">
        <v>42</v>
      </c>
      <c r="C24" s="28"/>
      <c r="D24" s="29"/>
      <c r="E24" s="30">
        <v>2205.1</v>
      </c>
      <c r="F24" s="31">
        <v>2205.1</v>
      </c>
      <c r="G24" s="32">
        <v>2205.1</v>
      </c>
      <c r="H24" s="30">
        <v>1337.7</v>
      </c>
      <c r="I24" s="31">
        <v>1337.7</v>
      </c>
      <c r="J24" s="32">
        <v>1337.7</v>
      </c>
      <c r="K24" s="30">
        <v>260.4</v>
      </c>
      <c r="L24" s="31">
        <v>260.4</v>
      </c>
      <c r="M24" s="32">
        <v>260.4</v>
      </c>
      <c r="N24" s="30">
        <v>607</v>
      </c>
      <c r="O24" s="31">
        <v>607</v>
      </c>
      <c r="P24" s="32">
        <v>607</v>
      </c>
      <c r="Q24" s="30">
        <v>2593.9</v>
      </c>
      <c r="R24" s="94">
        <v>2593.9</v>
      </c>
      <c r="S24" s="32">
        <v>2593.9</v>
      </c>
      <c r="T24" s="30">
        <v>4799</v>
      </c>
      <c r="U24" s="94">
        <v>4799</v>
      </c>
      <c r="V24" s="95">
        <v>4799</v>
      </c>
      <c r="W24" s="33" t="s">
        <v>43</v>
      </c>
      <c r="X24" s="28"/>
      <c r="Y24" s="29"/>
      <c r="AF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  <c r="AQ24">
        <v>3</v>
      </c>
      <c r="AR24">
        <v>5</v>
      </c>
      <c r="AS24">
        <v>5</v>
      </c>
      <c r="AT24">
        <v>5</v>
      </c>
      <c r="AU24">
        <v>5</v>
      </c>
      <c r="AV24">
        <v>5</v>
      </c>
      <c r="AW24">
        <v>5</v>
      </c>
      <c r="AX24">
        <v>3</v>
      </c>
      <c r="AY24">
        <v>3</v>
      </c>
      <c r="AZ24">
        <v>3</v>
      </c>
      <c r="BA24">
        <v>3</v>
      </c>
    </row>
    <row r="25" spans="2:53" ht="12.75">
      <c r="B25" s="27" t="s">
        <v>44</v>
      </c>
      <c r="C25" s="28"/>
      <c r="D25" s="29"/>
      <c r="E25" s="30">
        <v>2.64</v>
      </c>
      <c r="F25" s="31">
        <v>2.64</v>
      </c>
      <c r="G25" s="32">
        <v>2.64</v>
      </c>
      <c r="H25" s="30">
        <v>2.64</v>
      </c>
      <c r="I25" s="31">
        <v>2.64</v>
      </c>
      <c r="J25" s="32">
        <v>2.64</v>
      </c>
      <c r="K25" s="30">
        <v>0</v>
      </c>
      <c r="L25" s="31">
        <v>0</v>
      </c>
      <c r="M25" s="32">
        <v>0</v>
      </c>
      <c r="N25" s="30">
        <v>0</v>
      </c>
      <c r="O25" s="31">
        <v>0</v>
      </c>
      <c r="P25" s="32">
        <v>0</v>
      </c>
      <c r="Q25" s="30">
        <v>10.46</v>
      </c>
      <c r="R25" s="94">
        <v>10.46</v>
      </c>
      <c r="S25" s="32">
        <v>10.46</v>
      </c>
      <c r="T25" s="30">
        <v>13.1</v>
      </c>
      <c r="U25" s="94">
        <v>13.1</v>
      </c>
      <c r="V25" s="95">
        <v>13.1</v>
      </c>
      <c r="W25" s="33" t="s">
        <v>45</v>
      </c>
      <c r="X25" s="28"/>
      <c r="Y25" s="29"/>
      <c r="AF25">
        <v>3</v>
      </c>
      <c r="AI25">
        <v>2</v>
      </c>
      <c r="AJ25">
        <v>3</v>
      </c>
      <c r="AK25">
        <v>3</v>
      </c>
      <c r="AL25">
        <v>2</v>
      </c>
      <c r="AM25">
        <v>3</v>
      </c>
      <c r="AN25">
        <v>3</v>
      </c>
      <c r="AO25">
        <v>2</v>
      </c>
      <c r="AP25">
        <v>2</v>
      </c>
      <c r="AQ25">
        <v>2</v>
      </c>
      <c r="AR25">
        <v>2</v>
      </c>
      <c r="AS25">
        <v>5</v>
      </c>
      <c r="AT25">
        <v>5</v>
      </c>
      <c r="AU25">
        <v>2</v>
      </c>
      <c r="AV25">
        <v>5</v>
      </c>
      <c r="AW25">
        <v>5</v>
      </c>
      <c r="AX25">
        <v>2</v>
      </c>
      <c r="AY25">
        <v>3</v>
      </c>
      <c r="AZ25">
        <v>3</v>
      </c>
      <c r="BA25">
        <v>3</v>
      </c>
    </row>
    <row r="26" spans="2:53" ht="12.75">
      <c r="B26" s="27" t="s">
        <v>46</v>
      </c>
      <c r="C26" s="28"/>
      <c r="D26" s="29"/>
      <c r="E26" s="30">
        <v>1825.69</v>
      </c>
      <c r="F26" s="31">
        <v>1670</v>
      </c>
      <c r="G26" s="32">
        <v>1660</v>
      </c>
      <c r="H26" s="30">
        <v>840.43</v>
      </c>
      <c r="I26" s="31">
        <v>820</v>
      </c>
      <c r="J26" s="32">
        <v>800</v>
      </c>
      <c r="K26" s="30">
        <v>381.74</v>
      </c>
      <c r="L26" s="31">
        <v>400</v>
      </c>
      <c r="M26" s="32">
        <v>430</v>
      </c>
      <c r="N26" s="30">
        <v>603.52</v>
      </c>
      <c r="O26" s="31">
        <v>450</v>
      </c>
      <c r="P26" s="32">
        <v>430</v>
      </c>
      <c r="Q26" s="30">
        <v>5312.24</v>
      </c>
      <c r="R26" s="94">
        <v>5250</v>
      </c>
      <c r="S26" s="32">
        <v>5300</v>
      </c>
      <c r="T26" s="30">
        <v>7137.93</v>
      </c>
      <c r="U26" s="94">
        <v>6920</v>
      </c>
      <c r="V26" s="95">
        <v>6960</v>
      </c>
      <c r="W26" s="33" t="s">
        <v>47</v>
      </c>
      <c r="X26" s="28"/>
      <c r="Y26" s="29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27" t="s">
        <v>48</v>
      </c>
      <c r="C27" s="28"/>
      <c r="D27" s="29"/>
      <c r="E27" s="30">
        <v>5776</v>
      </c>
      <c r="F27" s="31">
        <v>5699.16</v>
      </c>
      <c r="G27" s="32">
        <v>5690</v>
      </c>
      <c r="H27" s="30">
        <v>3767</v>
      </c>
      <c r="I27" s="31">
        <v>3700</v>
      </c>
      <c r="J27" s="32">
        <v>3760</v>
      </c>
      <c r="K27" s="30">
        <v>1929</v>
      </c>
      <c r="L27" s="31">
        <v>1919.16</v>
      </c>
      <c r="M27" s="32">
        <v>1850</v>
      </c>
      <c r="N27" s="30">
        <v>80</v>
      </c>
      <c r="O27" s="31">
        <v>80</v>
      </c>
      <c r="P27" s="32">
        <v>80</v>
      </c>
      <c r="Q27" s="30">
        <v>240</v>
      </c>
      <c r="R27" s="94">
        <v>210</v>
      </c>
      <c r="S27" s="32">
        <v>210</v>
      </c>
      <c r="T27" s="30">
        <v>6016</v>
      </c>
      <c r="U27" s="94">
        <v>5909.16</v>
      </c>
      <c r="V27" s="95">
        <v>5900</v>
      </c>
      <c r="W27" s="33" t="s">
        <v>49</v>
      </c>
      <c r="X27" s="28"/>
      <c r="Y27" s="29"/>
      <c r="AF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</row>
    <row r="28" spans="2:53" ht="12.75">
      <c r="B28" s="27" t="s">
        <v>50</v>
      </c>
      <c r="C28" s="28"/>
      <c r="D28" s="29"/>
      <c r="E28" s="30">
        <v>2000</v>
      </c>
      <c r="F28" s="31">
        <v>2025</v>
      </c>
      <c r="G28" s="32">
        <v>2085</v>
      </c>
      <c r="H28" s="30">
        <v>1385</v>
      </c>
      <c r="I28" s="31">
        <v>1400</v>
      </c>
      <c r="J28" s="32">
        <v>1450</v>
      </c>
      <c r="K28" s="30">
        <v>610</v>
      </c>
      <c r="L28" s="31">
        <v>620</v>
      </c>
      <c r="M28" s="32">
        <v>630</v>
      </c>
      <c r="N28" s="30">
        <v>5</v>
      </c>
      <c r="O28" s="31">
        <v>5</v>
      </c>
      <c r="P28" s="32">
        <v>5</v>
      </c>
      <c r="Q28" s="30">
        <v>660</v>
      </c>
      <c r="R28" s="94">
        <v>670</v>
      </c>
      <c r="S28" s="32">
        <v>680</v>
      </c>
      <c r="T28" s="30">
        <v>2660</v>
      </c>
      <c r="U28" s="94">
        <v>2695</v>
      </c>
      <c r="V28" s="95">
        <v>2765</v>
      </c>
      <c r="W28" s="33" t="s">
        <v>51</v>
      </c>
      <c r="X28" s="28"/>
      <c r="Y28" s="29"/>
      <c r="AF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</row>
    <row r="29" spans="2:53" ht="12.75">
      <c r="B29" s="27" t="s">
        <v>52</v>
      </c>
      <c r="C29" s="28"/>
      <c r="D29" s="29"/>
      <c r="E29" s="30">
        <v>173.69</v>
      </c>
      <c r="F29" s="31">
        <v>182.3745</v>
      </c>
      <c r="G29" s="32">
        <v>191.49322500000002</v>
      </c>
      <c r="H29" s="30">
        <v>60.88</v>
      </c>
      <c r="I29" s="31">
        <v>63.92400000000001</v>
      </c>
      <c r="J29" s="32">
        <v>67.12020000000001</v>
      </c>
      <c r="K29" s="30">
        <v>112.81</v>
      </c>
      <c r="L29" s="31">
        <v>118.4505</v>
      </c>
      <c r="M29" s="32">
        <v>124.37302500000001</v>
      </c>
      <c r="N29" s="30">
        <v>0</v>
      </c>
      <c r="O29" s="31">
        <v>0</v>
      </c>
      <c r="P29" s="32">
        <v>0</v>
      </c>
      <c r="Q29" s="30">
        <v>7.39</v>
      </c>
      <c r="R29" s="94">
        <v>7.7595</v>
      </c>
      <c r="S29" s="32">
        <v>8.147475</v>
      </c>
      <c r="T29" s="30">
        <v>181.08</v>
      </c>
      <c r="U29" s="94">
        <v>190.13400000000001</v>
      </c>
      <c r="V29" s="95">
        <v>199.64070000000004</v>
      </c>
      <c r="W29" s="33" t="s">
        <v>53</v>
      </c>
      <c r="X29" s="28"/>
      <c r="Y29" s="29"/>
      <c r="AF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</row>
    <row r="30" spans="2:53" ht="12.75">
      <c r="B30" s="27" t="s">
        <v>54</v>
      </c>
      <c r="C30" s="28"/>
      <c r="D30" s="29"/>
      <c r="E30" s="30">
        <v>186</v>
      </c>
      <c r="F30" s="31">
        <v>190</v>
      </c>
      <c r="G30" s="32">
        <v>190</v>
      </c>
      <c r="H30" s="30">
        <v>91</v>
      </c>
      <c r="I30" s="31">
        <v>90</v>
      </c>
      <c r="J30" s="32">
        <v>90</v>
      </c>
      <c r="K30" s="30">
        <v>57</v>
      </c>
      <c r="L30" s="31">
        <v>60</v>
      </c>
      <c r="M30" s="32">
        <v>60</v>
      </c>
      <c r="N30" s="30">
        <v>38</v>
      </c>
      <c r="O30" s="31">
        <v>40</v>
      </c>
      <c r="P30" s="32">
        <v>40</v>
      </c>
      <c r="Q30" s="30">
        <v>240</v>
      </c>
      <c r="R30" s="94">
        <v>240</v>
      </c>
      <c r="S30" s="32">
        <v>240</v>
      </c>
      <c r="T30" s="30">
        <v>426</v>
      </c>
      <c r="U30" s="94">
        <v>430</v>
      </c>
      <c r="V30" s="95">
        <v>430</v>
      </c>
      <c r="W30" s="33" t="s">
        <v>55</v>
      </c>
      <c r="X30" s="28"/>
      <c r="Y30" s="29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27" t="s">
        <v>56</v>
      </c>
      <c r="C31" s="28"/>
      <c r="D31" s="29"/>
      <c r="E31" s="30">
        <v>54</v>
      </c>
      <c r="F31" s="31">
        <v>60</v>
      </c>
      <c r="G31" s="32">
        <v>60</v>
      </c>
      <c r="H31" s="30">
        <v>9</v>
      </c>
      <c r="I31" s="31">
        <v>10</v>
      </c>
      <c r="J31" s="32">
        <v>10</v>
      </c>
      <c r="K31" s="30">
        <v>45</v>
      </c>
      <c r="L31" s="31">
        <v>50</v>
      </c>
      <c r="M31" s="32">
        <v>50</v>
      </c>
      <c r="N31" s="30">
        <v>0</v>
      </c>
      <c r="O31" s="31">
        <v>0</v>
      </c>
      <c r="P31" s="32">
        <v>0</v>
      </c>
      <c r="Q31" s="30">
        <v>545</v>
      </c>
      <c r="R31" s="94">
        <v>545</v>
      </c>
      <c r="S31" s="32">
        <v>545</v>
      </c>
      <c r="T31" s="30">
        <v>599</v>
      </c>
      <c r="U31" s="94">
        <v>605</v>
      </c>
      <c r="V31" s="95">
        <v>605</v>
      </c>
      <c r="W31" s="33" t="s">
        <v>57</v>
      </c>
      <c r="X31" s="28"/>
      <c r="Y31" s="29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27" t="s">
        <v>58</v>
      </c>
      <c r="C32" s="28"/>
      <c r="D32" s="29"/>
      <c r="E32" s="30">
        <v>7585</v>
      </c>
      <c r="F32" s="31">
        <v>7600</v>
      </c>
      <c r="G32" s="32">
        <v>7720</v>
      </c>
      <c r="H32" s="30">
        <v>2839.2</v>
      </c>
      <c r="I32" s="31">
        <v>2600</v>
      </c>
      <c r="J32" s="32">
        <v>2650</v>
      </c>
      <c r="K32" s="30">
        <v>4170</v>
      </c>
      <c r="L32" s="31">
        <v>4400</v>
      </c>
      <c r="M32" s="32">
        <v>4450</v>
      </c>
      <c r="N32" s="30">
        <v>575.8</v>
      </c>
      <c r="O32" s="31">
        <v>600</v>
      </c>
      <c r="P32" s="32">
        <v>620</v>
      </c>
      <c r="Q32" s="30">
        <v>1646.7</v>
      </c>
      <c r="R32" s="94">
        <v>1650</v>
      </c>
      <c r="S32" s="32">
        <v>1700</v>
      </c>
      <c r="T32" s="30">
        <v>9231.7</v>
      </c>
      <c r="U32" s="94">
        <v>9250</v>
      </c>
      <c r="V32" s="95">
        <v>9420</v>
      </c>
      <c r="W32" s="33" t="s">
        <v>59</v>
      </c>
      <c r="X32" s="28"/>
      <c r="Y32" s="29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27" t="s">
        <v>60</v>
      </c>
      <c r="C33" s="28"/>
      <c r="D33" s="29"/>
      <c r="E33" s="30">
        <v>5738</v>
      </c>
      <c r="F33" s="31">
        <v>5738</v>
      </c>
      <c r="G33" s="32">
        <v>5738</v>
      </c>
      <c r="H33" s="30">
        <v>190</v>
      </c>
      <c r="I33" s="31">
        <v>190</v>
      </c>
      <c r="J33" s="32">
        <v>190</v>
      </c>
      <c r="K33" s="30">
        <v>5518</v>
      </c>
      <c r="L33" s="31">
        <v>5518</v>
      </c>
      <c r="M33" s="32">
        <v>5518</v>
      </c>
      <c r="N33" s="30">
        <v>30</v>
      </c>
      <c r="O33" s="31">
        <v>30</v>
      </c>
      <c r="P33" s="32">
        <v>30</v>
      </c>
      <c r="Q33" s="30">
        <v>400</v>
      </c>
      <c r="R33" s="94">
        <v>400</v>
      </c>
      <c r="S33" s="32">
        <v>400</v>
      </c>
      <c r="T33" s="30">
        <v>6138</v>
      </c>
      <c r="U33" s="94">
        <v>6138</v>
      </c>
      <c r="V33" s="95">
        <v>6138</v>
      </c>
      <c r="W33" s="33" t="s">
        <v>61</v>
      </c>
      <c r="X33" s="28"/>
      <c r="Y33" s="29"/>
      <c r="AF33">
        <v>3</v>
      </c>
      <c r="AI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2</v>
      </c>
      <c r="AP33">
        <v>3</v>
      </c>
      <c r="AQ33">
        <v>3</v>
      </c>
      <c r="AR33">
        <v>5</v>
      </c>
      <c r="AS33">
        <v>5</v>
      </c>
      <c r="AT33">
        <v>5</v>
      </c>
      <c r="AU33">
        <v>5</v>
      </c>
      <c r="AV33">
        <v>5</v>
      </c>
      <c r="AW33">
        <v>5</v>
      </c>
      <c r="AX33">
        <v>3</v>
      </c>
      <c r="AY33">
        <v>3</v>
      </c>
      <c r="AZ33">
        <v>3</v>
      </c>
      <c r="BA33">
        <v>3</v>
      </c>
    </row>
    <row r="34" spans="2:53" ht="12.75">
      <c r="B34" s="27" t="s">
        <v>62</v>
      </c>
      <c r="C34" s="28"/>
      <c r="D34" s="29"/>
      <c r="E34" s="30">
        <v>7244</v>
      </c>
      <c r="F34" s="31">
        <v>7062</v>
      </c>
      <c r="G34" s="32">
        <v>7380</v>
      </c>
      <c r="H34" s="30">
        <v>3686</v>
      </c>
      <c r="I34" s="31">
        <v>3670</v>
      </c>
      <c r="J34" s="32">
        <v>3720</v>
      </c>
      <c r="K34" s="30">
        <v>1760</v>
      </c>
      <c r="L34" s="31">
        <v>1800</v>
      </c>
      <c r="M34" s="32">
        <v>1960</v>
      </c>
      <c r="N34" s="30">
        <v>1798</v>
      </c>
      <c r="O34" s="31">
        <v>1592</v>
      </c>
      <c r="P34" s="32">
        <v>1700</v>
      </c>
      <c r="Q34" s="30">
        <v>2717</v>
      </c>
      <c r="R34" s="94">
        <v>2570</v>
      </c>
      <c r="S34" s="32">
        <v>2600</v>
      </c>
      <c r="T34" s="30">
        <v>9961</v>
      </c>
      <c r="U34" s="94">
        <v>9632</v>
      </c>
      <c r="V34" s="95">
        <v>9980</v>
      </c>
      <c r="W34" s="33" t="s">
        <v>63</v>
      </c>
      <c r="X34" s="28"/>
      <c r="Y34" s="29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27" t="s">
        <v>64</v>
      </c>
      <c r="C35" s="28"/>
      <c r="D35" s="29"/>
      <c r="E35" s="30">
        <v>1051</v>
      </c>
      <c r="F35" s="31">
        <v>990</v>
      </c>
      <c r="G35" s="32">
        <v>1030</v>
      </c>
      <c r="H35" s="30">
        <v>842</v>
      </c>
      <c r="I35" s="31">
        <v>790</v>
      </c>
      <c r="J35" s="32">
        <v>820</v>
      </c>
      <c r="K35" s="30">
        <v>143</v>
      </c>
      <c r="L35" s="31">
        <v>130</v>
      </c>
      <c r="M35" s="32">
        <v>135</v>
      </c>
      <c r="N35" s="30">
        <v>66</v>
      </c>
      <c r="O35" s="31">
        <v>70</v>
      </c>
      <c r="P35" s="32">
        <v>75</v>
      </c>
      <c r="Q35" s="30">
        <v>1942</v>
      </c>
      <c r="R35" s="94">
        <v>1750</v>
      </c>
      <c r="S35" s="32">
        <v>1800</v>
      </c>
      <c r="T35" s="30">
        <v>2993</v>
      </c>
      <c r="U35" s="94">
        <v>2740</v>
      </c>
      <c r="V35" s="95">
        <v>2830</v>
      </c>
      <c r="W35" s="33" t="s">
        <v>65</v>
      </c>
      <c r="X35" s="28"/>
      <c r="Y35" s="29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27" t="s">
        <v>66</v>
      </c>
      <c r="C36" s="28"/>
      <c r="D36" s="29"/>
      <c r="E36" s="30">
        <v>3055</v>
      </c>
      <c r="F36" s="31">
        <v>2750</v>
      </c>
      <c r="G36" s="32">
        <v>2950</v>
      </c>
      <c r="H36" s="30">
        <v>902</v>
      </c>
      <c r="I36" s="31">
        <v>800</v>
      </c>
      <c r="J36" s="32">
        <v>850</v>
      </c>
      <c r="K36" s="30">
        <v>2060</v>
      </c>
      <c r="L36" s="31">
        <v>1900</v>
      </c>
      <c r="M36" s="32">
        <v>2000</v>
      </c>
      <c r="N36" s="30">
        <v>93</v>
      </c>
      <c r="O36" s="31">
        <v>50</v>
      </c>
      <c r="P36" s="32">
        <v>100</v>
      </c>
      <c r="Q36" s="30">
        <v>149</v>
      </c>
      <c r="R36" s="94">
        <v>150</v>
      </c>
      <c r="S36" s="32">
        <v>160</v>
      </c>
      <c r="T36" s="30">
        <v>3204</v>
      </c>
      <c r="U36" s="94">
        <v>2900</v>
      </c>
      <c r="V36" s="95">
        <v>3110</v>
      </c>
      <c r="W36" s="33" t="s">
        <v>67</v>
      </c>
      <c r="X36" s="28"/>
      <c r="Y36" s="29"/>
      <c r="AF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</row>
    <row r="37" spans="2:53" ht="12.75">
      <c r="B37" s="27" t="s">
        <v>68</v>
      </c>
      <c r="C37" s="28"/>
      <c r="D37" s="29"/>
      <c r="E37" s="30">
        <v>395</v>
      </c>
      <c r="F37" s="31">
        <v>415</v>
      </c>
      <c r="G37" s="32">
        <v>460</v>
      </c>
      <c r="H37" s="30">
        <v>265</v>
      </c>
      <c r="I37" s="31">
        <v>270</v>
      </c>
      <c r="J37" s="32">
        <v>300</v>
      </c>
      <c r="K37" s="30">
        <v>73</v>
      </c>
      <c r="L37" s="31">
        <v>80</v>
      </c>
      <c r="M37" s="32">
        <v>80</v>
      </c>
      <c r="N37" s="30">
        <v>57</v>
      </c>
      <c r="O37" s="31">
        <v>65</v>
      </c>
      <c r="P37" s="32">
        <v>80</v>
      </c>
      <c r="Q37" s="30">
        <v>600</v>
      </c>
      <c r="R37" s="94">
        <v>610</v>
      </c>
      <c r="S37" s="32">
        <v>635</v>
      </c>
      <c r="T37" s="30">
        <v>995</v>
      </c>
      <c r="U37" s="94">
        <v>1025</v>
      </c>
      <c r="V37" s="95">
        <v>1095</v>
      </c>
      <c r="W37" s="33" t="s">
        <v>69</v>
      </c>
      <c r="X37" s="28"/>
      <c r="Y37" s="29"/>
      <c r="AF37">
        <v>3</v>
      </c>
      <c r="AI37">
        <v>3</v>
      </c>
      <c r="AJ37">
        <v>3</v>
      </c>
      <c r="AK37">
        <v>3</v>
      </c>
      <c r="AL37">
        <v>2</v>
      </c>
      <c r="AM37">
        <v>2</v>
      </c>
      <c r="AN37">
        <v>2</v>
      </c>
      <c r="AO37">
        <v>3</v>
      </c>
      <c r="AP37">
        <v>3</v>
      </c>
      <c r="AQ37">
        <v>3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3</v>
      </c>
      <c r="AY37">
        <v>3</v>
      </c>
      <c r="AZ37">
        <v>3</v>
      </c>
      <c r="BA37">
        <v>3</v>
      </c>
    </row>
    <row r="38" spans="2:53" ht="12.75">
      <c r="B38" s="27" t="s">
        <v>70</v>
      </c>
      <c r="C38" s="28"/>
      <c r="D38" s="29"/>
      <c r="E38" s="30">
        <v>5510</v>
      </c>
      <c r="F38" s="31">
        <v>5510</v>
      </c>
      <c r="G38" s="32">
        <v>5510</v>
      </c>
      <c r="H38" s="30">
        <v>1920</v>
      </c>
      <c r="I38" s="31">
        <v>1920</v>
      </c>
      <c r="J38" s="32">
        <v>1920</v>
      </c>
      <c r="K38" s="30">
        <v>3350</v>
      </c>
      <c r="L38" s="31">
        <v>3350</v>
      </c>
      <c r="M38" s="32">
        <v>3350</v>
      </c>
      <c r="N38" s="30">
        <v>240</v>
      </c>
      <c r="O38" s="31">
        <v>240</v>
      </c>
      <c r="P38" s="32">
        <v>240</v>
      </c>
      <c r="Q38" s="30">
        <v>1710</v>
      </c>
      <c r="R38" s="94">
        <v>1710</v>
      </c>
      <c r="S38" s="32">
        <v>1710</v>
      </c>
      <c r="T38" s="30">
        <v>7220</v>
      </c>
      <c r="U38" s="94">
        <v>7220</v>
      </c>
      <c r="V38" s="95">
        <v>7220</v>
      </c>
      <c r="W38" s="33" t="s">
        <v>71</v>
      </c>
      <c r="X38" s="28"/>
      <c r="Y38" s="29"/>
      <c r="AF38">
        <v>3</v>
      </c>
      <c r="AI38">
        <v>3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3</v>
      </c>
      <c r="AP38">
        <v>3</v>
      </c>
      <c r="AQ38">
        <v>3</v>
      </c>
      <c r="AR38">
        <v>2</v>
      </c>
      <c r="AS38">
        <v>5</v>
      </c>
      <c r="AT38">
        <v>5</v>
      </c>
      <c r="AU38">
        <v>2</v>
      </c>
      <c r="AV38">
        <v>5</v>
      </c>
      <c r="AW38">
        <v>5</v>
      </c>
      <c r="AX38">
        <v>3</v>
      </c>
      <c r="AY38">
        <v>3</v>
      </c>
      <c r="AZ38">
        <v>3</v>
      </c>
      <c r="BA38">
        <v>3</v>
      </c>
    </row>
    <row r="39" spans="2:53" ht="12.75">
      <c r="B39" s="27" t="s">
        <v>72</v>
      </c>
      <c r="C39" s="28"/>
      <c r="D39" s="29"/>
      <c r="E39" s="30">
        <v>3600</v>
      </c>
      <c r="F39" s="31">
        <v>6300</v>
      </c>
      <c r="G39" s="32">
        <v>5300</v>
      </c>
      <c r="H39" s="30">
        <v>500</v>
      </c>
      <c r="I39" s="31">
        <v>600</v>
      </c>
      <c r="J39" s="32">
        <v>500</v>
      </c>
      <c r="K39" s="30">
        <v>3000</v>
      </c>
      <c r="L39" s="31">
        <v>5600</v>
      </c>
      <c r="M39" s="32">
        <v>4700</v>
      </c>
      <c r="N39" s="30">
        <v>100</v>
      </c>
      <c r="O39" s="31">
        <v>100</v>
      </c>
      <c r="P39" s="32">
        <v>100</v>
      </c>
      <c r="Q39" s="30">
        <v>2950</v>
      </c>
      <c r="R39" s="94">
        <v>3000</v>
      </c>
      <c r="S39" s="32">
        <v>3500</v>
      </c>
      <c r="T39" s="30">
        <v>6550</v>
      </c>
      <c r="U39" s="94">
        <v>9300</v>
      </c>
      <c r="V39" s="95">
        <v>8800</v>
      </c>
      <c r="W39" s="33" t="s">
        <v>73</v>
      </c>
      <c r="X39" s="28"/>
      <c r="Y39" s="29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27" t="s">
        <v>74</v>
      </c>
      <c r="C40" s="28"/>
      <c r="D40" s="29"/>
      <c r="E40" s="30">
        <v>421</v>
      </c>
      <c r="F40" s="31">
        <v>430</v>
      </c>
      <c r="G40" s="32">
        <v>430</v>
      </c>
      <c r="H40" s="30">
        <v>266</v>
      </c>
      <c r="I40" s="31">
        <v>280</v>
      </c>
      <c r="J40" s="32">
        <v>280</v>
      </c>
      <c r="K40" s="30">
        <v>155</v>
      </c>
      <c r="L40" s="31">
        <v>150</v>
      </c>
      <c r="M40" s="32">
        <v>150</v>
      </c>
      <c r="N40" s="30">
        <v>0</v>
      </c>
      <c r="O40" s="31">
        <v>0</v>
      </c>
      <c r="P40" s="32">
        <v>0</v>
      </c>
      <c r="Q40" s="30">
        <v>665</v>
      </c>
      <c r="R40" s="94">
        <v>670</v>
      </c>
      <c r="S40" s="32">
        <v>670</v>
      </c>
      <c r="T40" s="30">
        <v>1086</v>
      </c>
      <c r="U40" s="94">
        <v>1100</v>
      </c>
      <c r="V40" s="95">
        <v>1100</v>
      </c>
      <c r="W40" s="33" t="s">
        <v>75</v>
      </c>
      <c r="X40" s="28"/>
      <c r="Y40" s="29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27" t="s">
        <v>76</v>
      </c>
      <c r="C41" s="28"/>
      <c r="D41" s="29"/>
      <c r="E41" s="30">
        <v>77</v>
      </c>
      <c r="F41" s="31">
        <v>88</v>
      </c>
      <c r="G41" s="32">
        <v>87</v>
      </c>
      <c r="H41" s="30">
        <v>76</v>
      </c>
      <c r="I41" s="31">
        <v>87</v>
      </c>
      <c r="J41" s="32">
        <v>86</v>
      </c>
      <c r="K41" s="30">
        <v>0</v>
      </c>
      <c r="L41" s="31">
        <v>0</v>
      </c>
      <c r="M41" s="32">
        <v>0</v>
      </c>
      <c r="N41" s="30">
        <v>1</v>
      </c>
      <c r="O41" s="31">
        <v>1</v>
      </c>
      <c r="P41" s="32">
        <v>1</v>
      </c>
      <c r="Q41" s="30">
        <v>691</v>
      </c>
      <c r="R41" s="94">
        <v>680</v>
      </c>
      <c r="S41" s="32">
        <v>686</v>
      </c>
      <c r="T41" s="30">
        <v>768</v>
      </c>
      <c r="U41" s="94">
        <v>768</v>
      </c>
      <c r="V41" s="95">
        <v>773</v>
      </c>
      <c r="W41" s="33" t="s">
        <v>77</v>
      </c>
      <c r="X41" s="28"/>
      <c r="Y41" s="29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2.75">
      <c r="B42" s="27" t="s">
        <v>78</v>
      </c>
      <c r="C42" s="28"/>
      <c r="D42" s="29"/>
      <c r="E42" s="30">
        <v>4943</v>
      </c>
      <c r="F42" s="31">
        <v>4870</v>
      </c>
      <c r="G42" s="32">
        <v>4920</v>
      </c>
      <c r="H42" s="30">
        <v>2732</v>
      </c>
      <c r="I42" s="31">
        <v>2700</v>
      </c>
      <c r="J42" s="32">
        <v>2700</v>
      </c>
      <c r="K42" s="30">
        <v>1365</v>
      </c>
      <c r="L42" s="31">
        <v>1370</v>
      </c>
      <c r="M42" s="32">
        <v>1370</v>
      </c>
      <c r="N42" s="30">
        <v>846</v>
      </c>
      <c r="O42" s="31">
        <v>800</v>
      </c>
      <c r="P42" s="32">
        <v>850</v>
      </c>
      <c r="Q42" s="30">
        <v>3426</v>
      </c>
      <c r="R42" s="94">
        <v>3250</v>
      </c>
      <c r="S42" s="32">
        <v>3250</v>
      </c>
      <c r="T42" s="30">
        <v>8369</v>
      </c>
      <c r="U42" s="94">
        <v>8120</v>
      </c>
      <c r="V42" s="95">
        <v>8170</v>
      </c>
      <c r="W42" s="33" t="s">
        <v>79</v>
      </c>
      <c r="X42" s="28"/>
      <c r="Y42" s="29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3.5" thickBot="1">
      <c r="B43" s="27" t="s">
        <v>80</v>
      </c>
      <c r="C43" s="28"/>
      <c r="D43" s="29"/>
      <c r="E43" s="30">
        <v>318</v>
      </c>
      <c r="F43" s="31">
        <v>300</v>
      </c>
      <c r="G43" s="32">
        <v>270</v>
      </c>
      <c r="H43" s="30">
        <v>81</v>
      </c>
      <c r="I43" s="31">
        <v>60</v>
      </c>
      <c r="J43" s="32">
        <v>30</v>
      </c>
      <c r="K43" s="30">
        <v>189</v>
      </c>
      <c r="L43" s="31">
        <v>190</v>
      </c>
      <c r="M43" s="32">
        <v>190</v>
      </c>
      <c r="N43" s="30">
        <v>48</v>
      </c>
      <c r="O43" s="31">
        <v>50</v>
      </c>
      <c r="P43" s="32">
        <v>50</v>
      </c>
      <c r="Q43" s="30">
        <v>132</v>
      </c>
      <c r="R43" s="94">
        <v>130</v>
      </c>
      <c r="S43" s="32">
        <v>130</v>
      </c>
      <c r="T43" s="30">
        <v>450</v>
      </c>
      <c r="U43" s="94">
        <v>430</v>
      </c>
      <c r="V43" s="95">
        <v>400</v>
      </c>
      <c r="W43" s="33" t="s">
        <v>81</v>
      </c>
      <c r="X43" s="28"/>
      <c r="Y43" s="29"/>
      <c r="AF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</row>
    <row r="44" spans="2:53" ht="14.25" thickBot="1" thickTop="1">
      <c r="B44" s="34" t="s">
        <v>82</v>
      </c>
      <c r="C44" s="35"/>
      <c r="D44" s="36"/>
      <c r="E44" s="37">
        <v>89814.3143</v>
      </c>
      <c r="F44" s="38">
        <v>91480.8945</v>
      </c>
      <c r="G44" s="39">
        <v>92514.453225</v>
      </c>
      <c r="H44" s="37">
        <v>37884.057</v>
      </c>
      <c r="I44" s="38">
        <v>37366.524</v>
      </c>
      <c r="J44" s="39">
        <v>37579.720199999996</v>
      </c>
      <c r="K44" s="37">
        <v>42951.895300000004</v>
      </c>
      <c r="L44" s="38">
        <v>45733.230500000005</v>
      </c>
      <c r="M44" s="39">
        <v>46338.993025</v>
      </c>
      <c r="N44" s="37">
        <v>8978.362000000001</v>
      </c>
      <c r="O44" s="38">
        <v>8381.14</v>
      </c>
      <c r="P44" s="39">
        <v>8595.74</v>
      </c>
      <c r="Q44" s="37">
        <v>42417.96875</v>
      </c>
      <c r="R44" s="96">
        <v>41664.7995</v>
      </c>
      <c r="S44" s="39">
        <v>42936.187475</v>
      </c>
      <c r="T44" s="37">
        <v>132232.28305</v>
      </c>
      <c r="U44" s="96">
        <v>133145.69400000002</v>
      </c>
      <c r="V44" s="97">
        <v>135450.6407</v>
      </c>
      <c r="W44" s="34" t="s">
        <v>82</v>
      </c>
      <c r="X44" s="35"/>
      <c r="Y44" s="36"/>
      <c r="AF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</row>
    <row r="45" spans="2:53" ht="13.5" thickTop="1">
      <c r="B45" s="20" t="s">
        <v>83</v>
      </c>
      <c r="C45" s="21"/>
      <c r="D45" s="22"/>
      <c r="E45" s="23">
        <v>6</v>
      </c>
      <c r="F45" s="24">
        <v>6</v>
      </c>
      <c r="G45" s="25">
        <v>6</v>
      </c>
      <c r="H45" s="23">
        <v>6</v>
      </c>
      <c r="I45" s="24">
        <v>6</v>
      </c>
      <c r="J45" s="25">
        <v>6</v>
      </c>
      <c r="K45" s="23">
        <v>0</v>
      </c>
      <c r="L45" s="24">
        <v>0</v>
      </c>
      <c r="M45" s="25">
        <v>0</v>
      </c>
      <c r="N45" s="23">
        <v>0</v>
      </c>
      <c r="O45" s="24">
        <v>0</v>
      </c>
      <c r="P45" s="25">
        <v>0</v>
      </c>
      <c r="Q45" s="23">
        <v>62</v>
      </c>
      <c r="R45" s="92">
        <v>62</v>
      </c>
      <c r="S45" s="25">
        <v>62</v>
      </c>
      <c r="T45" s="23">
        <v>68</v>
      </c>
      <c r="U45" s="92">
        <v>68</v>
      </c>
      <c r="V45" s="93">
        <v>68</v>
      </c>
      <c r="W45" s="26" t="s">
        <v>84</v>
      </c>
      <c r="X45" s="21"/>
      <c r="Y45" s="22"/>
      <c r="AF45">
        <v>3</v>
      </c>
      <c r="AI45">
        <v>2</v>
      </c>
      <c r="AJ45">
        <v>3</v>
      </c>
      <c r="AK45">
        <v>3</v>
      </c>
      <c r="AL45">
        <v>2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2</v>
      </c>
      <c r="AV45">
        <v>5</v>
      </c>
      <c r="AW45">
        <v>5</v>
      </c>
      <c r="AX45">
        <v>2</v>
      </c>
      <c r="AY45">
        <v>3</v>
      </c>
      <c r="AZ45">
        <v>3</v>
      </c>
      <c r="BA45">
        <v>3</v>
      </c>
    </row>
    <row r="46" spans="2:53" ht="12.75">
      <c r="B46" s="27" t="s">
        <v>85</v>
      </c>
      <c r="C46" s="28"/>
      <c r="D46" s="29"/>
      <c r="E46" s="30">
        <v>990</v>
      </c>
      <c r="F46" s="31">
        <v>990</v>
      </c>
      <c r="G46" s="32">
        <v>990</v>
      </c>
      <c r="H46" s="30">
        <v>239.1</v>
      </c>
      <c r="I46" s="31">
        <v>239.1</v>
      </c>
      <c r="J46" s="32">
        <v>239.1</v>
      </c>
      <c r="K46" s="30">
        <v>639.8</v>
      </c>
      <c r="L46" s="31">
        <v>639.8</v>
      </c>
      <c r="M46" s="32">
        <v>639.8</v>
      </c>
      <c r="N46" s="30">
        <v>111.1</v>
      </c>
      <c r="O46" s="31">
        <v>111.1</v>
      </c>
      <c r="P46" s="32">
        <v>111.1</v>
      </c>
      <c r="Q46" s="30">
        <v>822.4</v>
      </c>
      <c r="R46" s="94">
        <v>822.4</v>
      </c>
      <c r="S46" s="32">
        <v>822.4</v>
      </c>
      <c r="T46" s="30">
        <v>1812.4</v>
      </c>
      <c r="U46" s="94">
        <v>1812.4</v>
      </c>
      <c r="V46" s="95">
        <v>1812.4</v>
      </c>
      <c r="W46" s="33" t="s">
        <v>86</v>
      </c>
      <c r="X46" s="28"/>
      <c r="Y46" s="29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5</v>
      </c>
      <c r="AS46">
        <v>5</v>
      </c>
      <c r="AT46">
        <v>5</v>
      </c>
      <c r="AU46">
        <v>5</v>
      </c>
      <c r="AV46">
        <v>5</v>
      </c>
      <c r="AW46">
        <v>5</v>
      </c>
      <c r="AX46">
        <v>3</v>
      </c>
      <c r="AY46">
        <v>3</v>
      </c>
      <c r="AZ46">
        <v>3</v>
      </c>
      <c r="BA46">
        <v>3</v>
      </c>
    </row>
    <row r="47" spans="2:53" ht="12.75">
      <c r="B47" s="27" t="s">
        <v>87</v>
      </c>
      <c r="C47" s="28"/>
      <c r="D47" s="29"/>
      <c r="E47" s="30">
        <v>23.1</v>
      </c>
      <c r="F47" s="31">
        <v>23.1</v>
      </c>
      <c r="G47" s="32">
        <v>23.1</v>
      </c>
      <c r="H47" s="30">
        <v>18.48</v>
      </c>
      <c r="I47" s="31">
        <v>18.48</v>
      </c>
      <c r="J47" s="32">
        <v>18.48</v>
      </c>
      <c r="K47" s="30">
        <v>2.31</v>
      </c>
      <c r="L47" s="31">
        <v>2.31</v>
      </c>
      <c r="M47" s="32">
        <v>2.31</v>
      </c>
      <c r="N47" s="30">
        <v>2.31</v>
      </c>
      <c r="O47" s="31">
        <v>2.31</v>
      </c>
      <c r="P47" s="32">
        <v>2.31</v>
      </c>
      <c r="Q47" s="30">
        <v>30.39</v>
      </c>
      <c r="R47" s="94">
        <v>30.39</v>
      </c>
      <c r="S47" s="32">
        <v>30.39</v>
      </c>
      <c r="T47" s="30">
        <v>53.49</v>
      </c>
      <c r="U47" s="94">
        <v>53.49</v>
      </c>
      <c r="V47" s="95">
        <v>53.49</v>
      </c>
      <c r="W47" s="33" t="s">
        <v>88</v>
      </c>
      <c r="X47" s="28"/>
      <c r="Y47" s="29"/>
      <c r="AF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2</v>
      </c>
      <c r="AP47">
        <v>2</v>
      </c>
      <c r="AQ47">
        <v>2</v>
      </c>
      <c r="AR47">
        <v>5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3</v>
      </c>
      <c r="AY47">
        <v>3</v>
      </c>
      <c r="AZ47">
        <v>3</v>
      </c>
      <c r="BA47">
        <v>3</v>
      </c>
    </row>
    <row r="48" spans="2:53" ht="12.75">
      <c r="B48" s="27" t="s">
        <v>89</v>
      </c>
      <c r="C48" s="28"/>
      <c r="D48" s="29"/>
      <c r="E48" s="30">
        <v>44240</v>
      </c>
      <c r="F48" s="31">
        <v>46900</v>
      </c>
      <c r="G48" s="32">
        <v>48400</v>
      </c>
      <c r="H48" s="30">
        <v>15059</v>
      </c>
      <c r="I48" s="31">
        <v>16300</v>
      </c>
      <c r="J48" s="32">
        <v>17100</v>
      </c>
      <c r="K48" s="30">
        <v>21000</v>
      </c>
      <c r="L48" s="31">
        <v>21700</v>
      </c>
      <c r="M48" s="32">
        <v>21900</v>
      </c>
      <c r="N48" s="30">
        <v>8181</v>
      </c>
      <c r="O48" s="31">
        <v>8900</v>
      </c>
      <c r="P48" s="32">
        <v>9400</v>
      </c>
      <c r="Q48" s="30">
        <v>28900</v>
      </c>
      <c r="R48" s="94">
        <v>28300</v>
      </c>
      <c r="S48" s="32">
        <v>28300</v>
      </c>
      <c r="T48" s="30">
        <v>73140</v>
      </c>
      <c r="U48" s="94">
        <v>75200</v>
      </c>
      <c r="V48" s="95">
        <v>76700</v>
      </c>
      <c r="W48" s="33" t="s">
        <v>90</v>
      </c>
      <c r="X48" s="28"/>
      <c r="Y48" s="29"/>
      <c r="AF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2</v>
      </c>
    </row>
    <row r="49" spans="2:53" ht="13.5" thickBot="1">
      <c r="B49" s="27" t="s">
        <v>91</v>
      </c>
      <c r="C49" s="28"/>
      <c r="D49" s="29"/>
      <c r="E49" s="30">
        <v>2685.2</v>
      </c>
      <c r="F49" s="31">
        <v>2685.2</v>
      </c>
      <c r="G49" s="32">
        <v>2685.2</v>
      </c>
      <c r="H49" s="30">
        <v>1238.8</v>
      </c>
      <c r="I49" s="31">
        <v>1238.8</v>
      </c>
      <c r="J49" s="32">
        <v>1238.8</v>
      </c>
      <c r="K49" s="30">
        <v>505.4</v>
      </c>
      <c r="L49" s="31">
        <v>505.4</v>
      </c>
      <c r="M49" s="32">
        <v>505.4</v>
      </c>
      <c r="N49" s="30">
        <v>941</v>
      </c>
      <c r="O49" s="31">
        <v>941</v>
      </c>
      <c r="P49" s="32">
        <v>941</v>
      </c>
      <c r="Q49" s="30">
        <v>5037.66</v>
      </c>
      <c r="R49" s="94">
        <v>5037.66</v>
      </c>
      <c r="S49" s="32">
        <v>5037.66</v>
      </c>
      <c r="T49" s="30">
        <v>7722.86</v>
      </c>
      <c r="U49" s="94">
        <v>7722.86</v>
      </c>
      <c r="V49" s="95">
        <v>7722.86</v>
      </c>
      <c r="W49" s="33" t="s">
        <v>92</v>
      </c>
      <c r="X49" s="28"/>
      <c r="Y49" s="29"/>
      <c r="AF49">
        <v>3</v>
      </c>
      <c r="AI49">
        <v>3</v>
      </c>
      <c r="AJ49">
        <v>3</v>
      </c>
      <c r="AK49">
        <v>3</v>
      </c>
      <c r="AL49">
        <v>2</v>
      </c>
      <c r="AM49">
        <v>3</v>
      </c>
      <c r="AN49">
        <v>3</v>
      </c>
      <c r="AO49">
        <v>2</v>
      </c>
      <c r="AP49">
        <v>2</v>
      </c>
      <c r="AQ49">
        <v>2</v>
      </c>
      <c r="AR49">
        <v>3</v>
      </c>
      <c r="AS49">
        <v>5</v>
      </c>
      <c r="AT49">
        <v>5</v>
      </c>
      <c r="AU49">
        <v>3</v>
      </c>
      <c r="AV49">
        <v>5</v>
      </c>
      <c r="AW49">
        <v>5</v>
      </c>
      <c r="AX49">
        <v>3</v>
      </c>
      <c r="AY49">
        <v>3</v>
      </c>
      <c r="AZ49">
        <v>3</v>
      </c>
      <c r="BA49">
        <v>3</v>
      </c>
    </row>
    <row r="50" spans="2:53" ht="14.25" thickBot="1" thickTop="1">
      <c r="B50" s="34" t="s">
        <v>93</v>
      </c>
      <c r="C50" s="35"/>
      <c r="D50" s="36"/>
      <c r="E50" s="37">
        <v>47944.3</v>
      </c>
      <c r="F50" s="38">
        <v>50604.3</v>
      </c>
      <c r="G50" s="39">
        <v>52104.3</v>
      </c>
      <c r="H50" s="37">
        <v>16561.38</v>
      </c>
      <c r="I50" s="38">
        <v>17802.38</v>
      </c>
      <c r="J50" s="39">
        <v>18602.38</v>
      </c>
      <c r="K50" s="37">
        <v>22147.51</v>
      </c>
      <c r="L50" s="38">
        <v>22847.51</v>
      </c>
      <c r="M50" s="39">
        <v>23047.51</v>
      </c>
      <c r="N50" s="37">
        <v>9235.41</v>
      </c>
      <c r="O50" s="38">
        <v>9954.41</v>
      </c>
      <c r="P50" s="39">
        <v>10454.41</v>
      </c>
      <c r="Q50" s="37">
        <v>34852.45</v>
      </c>
      <c r="R50" s="96">
        <v>34252.45</v>
      </c>
      <c r="S50" s="39">
        <v>34252.45</v>
      </c>
      <c r="T50" s="37">
        <v>82796.75</v>
      </c>
      <c r="U50" s="96">
        <v>84856.75</v>
      </c>
      <c r="V50" s="97">
        <v>86356.75</v>
      </c>
      <c r="W50" s="34" t="s">
        <v>94</v>
      </c>
      <c r="X50" s="35"/>
      <c r="Y50" s="36"/>
      <c r="AF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</row>
    <row r="51" spans="2:53" ht="13.5" thickTop="1">
      <c r="B51" s="20" t="s">
        <v>105</v>
      </c>
      <c r="C51" s="21"/>
      <c r="D51" s="22"/>
      <c r="E51" s="23">
        <v>35297</v>
      </c>
      <c r="F51" s="24">
        <v>35200</v>
      </c>
      <c r="G51" s="25">
        <v>35200</v>
      </c>
      <c r="H51" s="23">
        <v>16527</v>
      </c>
      <c r="I51" s="24">
        <v>17000</v>
      </c>
      <c r="J51" s="25">
        <v>17000</v>
      </c>
      <c r="K51" s="23">
        <v>15612</v>
      </c>
      <c r="L51" s="24">
        <v>15000</v>
      </c>
      <c r="M51" s="25">
        <v>15000</v>
      </c>
      <c r="N51" s="23">
        <v>3158</v>
      </c>
      <c r="O51" s="24">
        <v>3200</v>
      </c>
      <c r="P51" s="25">
        <v>3200</v>
      </c>
      <c r="Q51" s="23">
        <v>2345</v>
      </c>
      <c r="R51" s="92">
        <v>2400</v>
      </c>
      <c r="S51" s="25">
        <v>2400</v>
      </c>
      <c r="T51" s="23">
        <v>37642</v>
      </c>
      <c r="U51" s="92">
        <v>37600</v>
      </c>
      <c r="V51" s="93">
        <v>37600</v>
      </c>
      <c r="W51" s="26" t="s">
        <v>106</v>
      </c>
      <c r="X51" s="21"/>
      <c r="Y51" s="22"/>
      <c r="AF51">
        <v>3</v>
      </c>
      <c r="AI51">
        <v>3</v>
      </c>
      <c r="AJ51">
        <v>2</v>
      </c>
      <c r="AK51">
        <v>2</v>
      </c>
      <c r="AL51">
        <v>3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3</v>
      </c>
      <c r="AS51">
        <v>2</v>
      </c>
      <c r="AT51">
        <v>2</v>
      </c>
      <c r="AU51">
        <v>5</v>
      </c>
      <c r="AV51">
        <v>2</v>
      </c>
      <c r="AW51">
        <v>2</v>
      </c>
      <c r="AX51">
        <v>3</v>
      </c>
      <c r="AY51">
        <v>2</v>
      </c>
      <c r="AZ51">
        <v>2</v>
      </c>
      <c r="BA51">
        <v>3</v>
      </c>
    </row>
    <row r="52" spans="2:53" ht="13.5" thickBot="1">
      <c r="B52" s="41" t="s">
        <v>107</v>
      </c>
      <c r="C52" s="42"/>
      <c r="D52" s="43"/>
      <c r="E52" s="44">
        <v>129042</v>
      </c>
      <c r="F52" s="45">
        <v>133052</v>
      </c>
      <c r="G52" s="46">
        <v>133347</v>
      </c>
      <c r="H52" s="44">
        <v>57630</v>
      </c>
      <c r="I52" s="45">
        <v>61604</v>
      </c>
      <c r="J52" s="46">
        <v>61697</v>
      </c>
      <c r="K52" s="44">
        <v>67180</v>
      </c>
      <c r="L52" s="45">
        <v>67216</v>
      </c>
      <c r="M52" s="46">
        <v>67418</v>
      </c>
      <c r="N52" s="44">
        <v>4232</v>
      </c>
      <c r="O52" s="45">
        <v>4232</v>
      </c>
      <c r="P52" s="46">
        <v>4232</v>
      </c>
      <c r="Q52" s="44">
        <v>35412</v>
      </c>
      <c r="R52" s="98">
        <v>35000</v>
      </c>
      <c r="S52" s="46">
        <v>35419</v>
      </c>
      <c r="T52" s="44">
        <v>164454</v>
      </c>
      <c r="U52" s="98">
        <v>168052</v>
      </c>
      <c r="V52" s="99">
        <v>168766</v>
      </c>
      <c r="W52" s="53" t="s">
        <v>108</v>
      </c>
      <c r="X52" s="42"/>
      <c r="Y52" s="43"/>
      <c r="AF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</row>
    <row r="53" spans="2:53" ht="14.25" thickBot="1" thickTop="1">
      <c r="B53" s="34" t="s">
        <v>98</v>
      </c>
      <c r="C53" s="54"/>
      <c r="D53" s="55"/>
      <c r="E53" s="37">
        <v>164339</v>
      </c>
      <c r="F53" s="38">
        <v>168252</v>
      </c>
      <c r="G53" s="39">
        <v>168547</v>
      </c>
      <c r="H53" s="37">
        <v>74157</v>
      </c>
      <c r="I53" s="38">
        <v>78604</v>
      </c>
      <c r="J53" s="39">
        <v>78697</v>
      </c>
      <c r="K53" s="37">
        <v>82792</v>
      </c>
      <c r="L53" s="38">
        <v>82216</v>
      </c>
      <c r="M53" s="39">
        <v>82418</v>
      </c>
      <c r="N53" s="37">
        <v>7390</v>
      </c>
      <c r="O53" s="38">
        <v>7432</v>
      </c>
      <c r="P53" s="39">
        <v>7432</v>
      </c>
      <c r="Q53" s="37">
        <v>37757</v>
      </c>
      <c r="R53" s="96">
        <v>37400</v>
      </c>
      <c r="S53" s="39">
        <v>37819</v>
      </c>
      <c r="T53" s="37">
        <v>202096</v>
      </c>
      <c r="U53" s="96">
        <v>205652</v>
      </c>
      <c r="V53" s="39">
        <v>206366</v>
      </c>
      <c r="W53" s="48" t="s">
        <v>99</v>
      </c>
      <c r="X53" s="15"/>
      <c r="Y53" s="16"/>
      <c r="AF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</row>
    <row r="54" spans="4:14" ht="15" thickTop="1">
      <c r="D54" s="100" t="s">
        <v>174</v>
      </c>
      <c r="E54" t="s">
        <v>175</v>
      </c>
      <c r="M54" s="100" t="s">
        <v>174</v>
      </c>
      <c r="N54" t="s">
        <v>176</v>
      </c>
    </row>
    <row r="55" spans="4:14" ht="14.25">
      <c r="D55" s="101"/>
      <c r="E55" t="s">
        <v>177</v>
      </c>
      <c r="M55" s="101"/>
      <c r="N55" t="s">
        <v>178</v>
      </c>
    </row>
    <row r="56" spans="4:14" ht="14.25">
      <c r="D56" s="100" t="s">
        <v>179</v>
      </c>
      <c r="E56" t="s">
        <v>180</v>
      </c>
      <c r="M56" s="100" t="s">
        <v>179</v>
      </c>
      <c r="N56" t="s">
        <v>181</v>
      </c>
    </row>
    <row r="57" spans="4:14" ht="14.25">
      <c r="D57" s="100" t="s">
        <v>182</v>
      </c>
      <c r="E57" t="s">
        <v>183</v>
      </c>
      <c r="M57" s="100" t="s">
        <v>182</v>
      </c>
      <c r="N57" t="s">
        <v>184</v>
      </c>
    </row>
    <row r="58" spans="5:14" ht="12.75">
      <c r="E58" t="s">
        <v>185</v>
      </c>
      <c r="N58" t="s">
        <v>186</v>
      </c>
    </row>
  </sheetData>
  <mergeCells count="18">
    <mergeCell ref="W6:Y9"/>
    <mergeCell ref="E7:G8"/>
    <mergeCell ref="H7:J7"/>
    <mergeCell ref="K7:M7"/>
    <mergeCell ref="N7:P7"/>
    <mergeCell ref="T7:V7"/>
    <mergeCell ref="H8:J8"/>
    <mergeCell ref="K8:M8"/>
    <mergeCell ref="N8:P8"/>
    <mergeCell ref="M5:N5"/>
    <mergeCell ref="B6:D9"/>
    <mergeCell ref="E6:P6"/>
    <mergeCell ref="Q6:S8"/>
    <mergeCell ref="B2:Y2"/>
    <mergeCell ref="E3:M3"/>
    <mergeCell ref="N3:V3"/>
    <mergeCell ref="E4:M4"/>
    <mergeCell ref="N4:V4"/>
  </mergeCells>
  <conditionalFormatting sqref="B10:W53">
    <cfRule type="expression" priority="1" dxfId="0" stopIfTrue="1">
      <formula>AF10&gt;2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P1">
      <selection activeCell="A1" sqref="A1"/>
    </sheetView>
  </sheetViews>
  <sheetFormatPr defaultColWidth="9.140625" defaultRowHeight="12.75"/>
  <sheetData>
    <row r="2" spans="2:19" ht="12.75">
      <c r="B2" s="1" t="s">
        <v>193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194</v>
      </c>
      <c r="F3" s="1"/>
      <c r="G3" s="1"/>
      <c r="H3" s="1"/>
      <c r="I3" s="1"/>
      <c r="J3" s="1"/>
      <c r="K3" s="1" t="s">
        <v>195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5" thickTop="1">
      <c r="B6" s="4"/>
      <c r="C6" s="5"/>
      <c r="D6" s="6"/>
      <c r="E6" s="7" t="s">
        <v>196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4.25">
      <c r="B7" s="11" t="s">
        <v>7</v>
      </c>
      <c r="C7" s="12"/>
      <c r="D7" s="13"/>
      <c r="E7" s="11" t="s">
        <v>197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23.21</v>
      </c>
      <c r="F9" s="24">
        <v>24</v>
      </c>
      <c r="G9" s="25">
        <v>24.5</v>
      </c>
      <c r="H9" s="23">
        <v>22.7</v>
      </c>
      <c r="I9" s="24">
        <v>6</v>
      </c>
      <c r="J9" s="25">
        <v>4</v>
      </c>
      <c r="K9" s="23">
        <v>0.6</v>
      </c>
      <c r="L9" s="24">
        <v>20</v>
      </c>
      <c r="M9" s="25">
        <v>23</v>
      </c>
      <c r="N9" s="23">
        <v>0.09</v>
      </c>
      <c r="O9" s="24">
        <v>2</v>
      </c>
      <c r="P9" s="25">
        <v>2.5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15903</v>
      </c>
      <c r="F10" s="31">
        <v>16300</v>
      </c>
      <c r="G10" s="32">
        <v>16400</v>
      </c>
      <c r="H10" s="30">
        <v>9602</v>
      </c>
      <c r="I10" s="31">
        <v>10000</v>
      </c>
      <c r="J10" s="32">
        <v>10100</v>
      </c>
      <c r="K10" s="30">
        <v>6785</v>
      </c>
      <c r="L10" s="31">
        <v>6800</v>
      </c>
      <c r="M10" s="32">
        <v>6700</v>
      </c>
      <c r="N10" s="30">
        <v>484</v>
      </c>
      <c r="O10" s="31">
        <v>500</v>
      </c>
      <c r="P10" s="32">
        <v>400</v>
      </c>
      <c r="Q10" s="33" t="s">
        <v>17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1930</v>
      </c>
      <c r="F11" s="31">
        <v>1925</v>
      </c>
      <c r="G11" s="32">
        <v>1915</v>
      </c>
      <c r="H11" s="30">
        <v>2000</v>
      </c>
      <c r="I11" s="31">
        <v>2000</v>
      </c>
      <c r="J11" s="32">
        <v>2000</v>
      </c>
      <c r="K11" s="30">
        <v>670</v>
      </c>
      <c r="L11" s="31">
        <v>675</v>
      </c>
      <c r="M11" s="32">
        <v>675</v>
      </c>
      <c r="N11" s="30">
        <v>740</v>
      </c>
      <c r="O11" s="31">
        <v>750</v>
      </c>
      <c r="P11" s="32">
        <v>760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1395</v>
      </c>
      <c r="F12" s="31">
        <v>1395</v>
      </c>
      <c r="G12" s="32">
        <v>1395</v>
      </c>
      <c r="H12" s="30">
        <v>1395</v>
      </c>
      <c r="I12" s="31">
        <v>1395</v>
      </c>
      <c r="J12" s="32">
        <v>1395</v>
      </c>
      <c r="K12" s="30" t="s">
        <v>119</v>
      </c>
      <c r="L12" s="31" t="s">
        <v>119</v>
      </c>
      <c r="M12" s="32" t="s">
        <v>119</v>
      </c>
      <c r="N12" s="30" t="s">
        <v>119</v>
      </c>
      <c r="O12" s="31" t="s">
        <v>119</v>
      </c>
      <c r="P12" s="32" t="s">
        <v>119</v>
      </c>
      <c r="Q12" s="33" t="s">
        <v>21</v>
      </c>
      <c r="R12" s="28"/>
      <c r="S12" s="29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 t="s">
        <v>120</v>
      </c>
      <c r="AJ12" t="s">
        <v>120</v>
      </c>
      <c r="AK12" t="s">
        <v>120</v>
      </c>
      <c r="AL12" t="s">
        <v>120</v>
      </c>
      <c r="AM12" t="s">
        <v>120</v>
      </c>
      <c r="AN12" t="s">
        <v>120</v>
      </c>
      <c r="AO12">
        <v>3</v>
      </c>
    </row>
    <row r="13" spans="2:41" ht="12.75">
      <c r="B13" s="27" t="s">
        <v>22</v>
      </c>
      <c r="C13" s="28"/>
      <c r="D13" s="29"/>
      <c r="E13" s="30">
        <v>821</v>
      </c>
      <c r="F13" s="31">
        <v>709</v>
      </c>
      <c r="G13" s="32">
        <v>709</v>
      </c>
      <c r="H13" s="30">
        <v>852</v>
      </c>
      <c r="I13" s="31">
        <v>740</v>
      </c>
      <c r="J13" s="32">
        <v>740</v>
      </c>
      <c r="K13" s="30">
        <v>2</v>
      </c>
      <c r="L13" s="31">
        <v>2</v>
      </c>
      <c r="M13" s="32">
        <v>2</v>
      </c>
      <c r="N13" s="30">
        <v>33</v>
      </c>
      <c r="O13" s="31">
        <v>33</v>
      </c>
      <c r="P13" s="32">
        <v>33</v>
      </c>
      <c r="Q13" s="33" t="s">
        <v>23</v>
      </c>
      <c r="R13" s="28"/>
      <c r="S13" s="29"/>
      <c r="Z13">
        <v>3</v>
      </c>
      <c r="AC13">
        <v>3</v>
      </c>
      <c r="AD13">
        <v>3</v>
      </c>
      <c r="AE13">
        <v>3</v>
      </c>
      <c r="AF13">
        <v>5</v>
      </c>
      <c r="AG13">
        <v>2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509</v>
      </c>
      <c r="F14" s="31">
        <v>483</v>
      </c>
      <c r="G14" s="32">
        <v>469</v>
      </c>
      <c r="H14" s="30">
        <v>482</v>
      </c>
      <c r="I14" s="31">
        <v>455</v>
      </c>
      <c r="J14" s="32">
        <v>440</v>
      </c>
      <c r="K14" s="30">
        <v>28</v>
      </c>
      <c r="L14" s="31">
        <v>29</v>
      </c>
      <c r="M14" s="32">
        <v>30</v>
      </c>
      <c r="N14" s="30">
        <v>1</v>
      </c>
      <c r="O14" s="31">
        <v>1</v>
      </c>
      <c r="P14" s="32">
        <v>1</v>
      </c>
      <c r="Q14" s="33" t="s">
        <v>25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6.538</v>
      </c>
      <c r="F15" s="31">
        <v>6</v>
      </c>
      <c r="G15" s="32">
        <v>6</v>
      </c>
      <c r="H15" s="30">
        <v>6.26</v>
      </c>
      <c r="I15" s="31">
        <v>6</v>
      </c>
      <c r="J15" s="32">
        <v>6</v>
      </c>
      <c r="K15" s="30">
        <v>0.278</v>
      </c>
      <c r="L15" s="31">
        <v>0</v>
      </c>
      <c r="M15" s="32">
        <v>0</v>
      </c>
      <c r="N15" s="30">
        <v>0</v>
      </c>
      <c r="O15" s="31">
        <v>0</v>
      </c>
      <c r="P15" s="32">
        <v>0</v>
      </c>
      <c r="Q15" s="33" t="s">
        <v>27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6311</v>
      </c>
      <c r="F16" s="31">
        <v>6490</v>
      </c>
      <c r="G16" s="32">
        <v>6585</v>
      </c>
      <c r="H16" s="30">
        <v>7819</v>
      </c>
      <c r="I16" s="31">
        <v>7870</v>
      </c>
      <c r="J16" s="32">
        <v>7915</v>
      </c>
      <c r="K16" s="30">
        <v>425</v>
      </c>
      <c r="L16" s="31">
        <v>600</v>
      </c>
      <c r="M16" s="32">
        <v>700</v>
      </c>
      <c r="N16" s="30">
        <v>1933</v>
      </c>
      <c r="O16" s="31">
        <v>1980</v>
      </c>
      <c r="P16" s="32">
        <v>2030</v>
      </c>
      <c r="Q16" s="33" t="s">
        <v>29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390.17</v>
      </c>
      <c r="F17" s="31">
        <v>390.17</v>
      </c>
      <c r="G17" s="32">
        <v>390.17</v>
      </c>
      <c r="H17" s="30">
        <v>390.17</v>
      </c>
      <c r="I17" s="31">
        <v>390.17</v>
      </c>
      <c r="J17" s="32">
        <v>390.17</v>
      </c>
      <c r="K17" s="30" t="s">
        <v>119</v>
      </c>
      <c r="L17" s="31" t="s">
        <v>119</v>
      </c>
      <c r="M17" s="32" t="s">
        <v>119</v>
      </c>
      <c r="N17" s="30" t="s">
        <v>119</v>
      </c>
      <c r="O17" s="31" t="s">
        <v>119</v>
      </c>
      <c r="P17" s="32" t="s">
        <v>119</v>
      </c>
      <c r="Q17" s="33" t="s">
        <v>31</v>
      </c>
      <c r="R17" s="28"/>
      <c r="S17" s="29"/>
      <c r="Z17">
        <v>3</v>
      </c>
      <c r="AC17">
        <v>3</v>
      </c>
      <c r="AD17">
        <v>3</v>
      </c>
      <c r="AE17">
        <v>3</v>
      </c>
      <c r="AF17">
        <v>5</v>
      </c>
      <c r="AG17">
        <v>5</v>
      </c>
      <c r="AH17">
        <v>5</v>
      </c>
      <c r="AI17" t="s">
        <v>120</v>
      </c>
      <c r="AJ17" t="s">
        <v>120</v>
      </c>
      <c r="AK17" t="s">
        <v>120</v>
      </c>
      <c r="AL17" t="s">
        <v>120</v>
      </c>
      <c r="AM17" t="s">
        <v>120</v>
      </c>
      <c r="AN17" t="s">
        <v>120</v>
      </c>
      <c r="AO17">
        <v>3</v>
      </c>
    </row>
    <row r="18" spans="2:41" ht="12.75">
      <c r="B18" s="27" t="s">
        <v>32</v>
      </c>
      <c r="C18" s="28"/>
      <c r="D18" s="29"/>
      <c r="E18" s="30">
        <v>4601.4465</v>
      </c>
      <c r="F18" s="31">
        <v>4680</v>
      </c>
      <c r="G18" s="32">
        <v>4880</v>
      </c>
      <c r="H18" s="30">
        <v>3400</v>
      </c>
      <c r="I18" s="31">
        <v>3200</v>
      </c>
      <c r="J18" s="32">
        <v>3100</v>
      </c>
      <c r="K18" s="30">
        <v>1230.686</v>
      </c>
      <c r="L18" s="31">
        <v>1500</v>
      </c>
      <c r="M18" s="32">
        <v>1800</v>
      </c>
      <c r="N18" s="30">
        <v>29.2395</v>
      </c>
      <c r="O18" s="31">
        <v>20</v>
      </c>
      <c r="P18" s="32">
        <v>20</v>
      </c>
      <c r="Q18" s="33" t="s">
        <v>33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26812.11</v>
      </c>
      <c r="F19" s="31">
        <v>25150</v>
      </c>
      <c r="G19" s="32">
        <v>25879</v>
      </c>
      <c r="H19" s="30">
        <v>23365.11</v>
      </c>
      <c r="I19" s="31">
        <v>21646</v>
      </c>
      <c r="J19" s="32">
        <v>22812</v>
      </c>
      <c r="K19" s="30">
        <v>3605</v>
      </c>
      <c r="L19" s="31">
        <v>3654</v>
      </c>
      <c r="M19" s="32">
        <v>3217</v>
      </c>
      <c r="N19" s="30">
        <v>158</v>
      </c>
      <c r="O19" s="31">
        <v>150</v>
      </c>
      <c r="P19" s="32">
        <v>150</v>
      </c>
      <c r="Q19" s="33" t="s">
        <v>35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13899</v>
      </c>
      <c r="F20" s="31">
        <v>14195</v>
      </c>
      <c r="G20" s="32">
        <v>14195</v>
      </c>
      <c r="H20" s="30">
        <v>14199</v>
      </c>
      <c r="I20" s="31">
        <v>14500</v>
      </c>
      <c r="J20" s="32">
        <v>14500</v>
      </c>
      <c r="K20" s="30">
        <v>552</v>
      </c>
      <c r="L20" s="31">
        <v>621</v>
      </c>
      <c r="M20" s="32">
        <v>621</v>
      </c>
      <c r="N20" s="30">
        <v>852</v>
      </c>
      <c r="O20" s="31">
        <v>926</v>
      </c>
      <c r="P20" s="32">
        <v>926</v>
      </c>
      <c r="Q20" s="33" t="s">
        <v>37</v>
      </c>
      <c r="R20" s="28"/>
      <c r="S20" s="29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27387.82016</v>
      </c>
      <c r="F21" s="31">
        <v>27600</v>
      </c>
      <c r="G21" s="32">
        <v>28500</v>
      </c>
      <c r="H21" s="30">
        <v>28666.03416</v>
      </c>
      <c r="I21" s="31">
        <v>28800</v>
      </c>
      <c r="J21" s="32">
        <v>29300</v>
      </c>
      <c r="K21" s="30">
        <v>1428.201</v>
      </c>
      <c r="L21" s="31">
        <v>1500</v>
      </c>
      <c r="M21" s="32">
        <v>1700</v>
      </c>
      <c r="N21" s="30">
        <v>2706.415</v>
      </c>
      <c r="O21" s="31">
        <v>2700</v>
      </c>
      <c r="P21" s="32">
        <v>2500</v>
      </c>
      <c r="Q21" s="33" t="s">
        <v>39</v>
      </c>
      <c r="R21" s="28"/>
      <c r="S21" s="29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248</v>
      </c>
      <c r="F22" s="31">
        <v>231</v>
      </c>
      <c r="G22" s="32">
        <v>231</v>
      </c>
      <c r="H22" s="30">
        <v>248</v>
      </c>
      <c r="I22" s="31">
        <v>231</v>
      </c>
      <c r="J22" s="32">
        <v>231</v>
      </c>
      <c r="K22" s="30" t="s">
        <v>119</v>
      </c>
      <c r="L22" s="31" t="s">
        <v>119</v>
      </c>
      <c r="M22" s="32" t="s">
        <v>119</v>
      </c>
      <c r="N22" s="30" t="s">
        <v>119</v>
      </c>
      <c r="O22" s="31" t="s">
        <v>119</v>
      </c>
      <c r="P22" s="32" t="s">
        <v>119</v>
      </c>
      <c r="Q22" s="33" t="s">
        <v>41</v>
      </c>
      <c r="R22" s="28"/>
      <c r="S22" s="29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 t="s">
        <v>120</v>
      </c>
      <c r="AJ22" t="s">
        <v>120</v>
      </c>
      <c r="AK22" t="s">
        <v>120</v>
      </c>
      <c r="AL22" t="s">
        <v>120</v>
      </c>
      <c r="AM22" t="s">
        <v>120</v>
      </c>
      <c r="AN22" t="s">
        <v>120</v>
      </c>
      <c r="AO22">
        <v>2</v>
      </c>
    </row>
    <row r="23" spans="2:41" ht="12.75">
      <c r="B23" s="27" t="s">
        <v>42</v>
      </c>
      <c r="C23" s="28"/>
      <c r="D23" s="29"/>
      <c r="E23" s="30">
        <v>337.3</v>
      </c>
      <c r="F23" s="31">
        <v>337.3</v>
      </c>
      <c r="G23" s="32">
        <v>337.3</v>
      </c>
      <c r="H23" s="30">
        <v>237.3</v>
      </c>
      <c r="I23" s="31">
        <v>237.3</v>
      </c>
      <c r="J23" s="32">
        <v>237.3</v>
      </c>
      <c r="K23" s="30">
        <v>135</v>
      </c>
      <c r="L23" s="31">
        <v>135</v>
      </c>
      <c r="M23" s="32">
        <v>135</v>
      </c>
      <c r="N23" s="30">
        <v>35</v>
      </c>
      <c r="O23" s="31">
        <v>35</v>
      </c>
      <c r="P23" s="32">
        <v>35</v>
      </c>
      <c r="Q23" s="33" t="s">
        <v>43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5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1673.71</v>
      </c>
      <c r="F24" s="31">
        <v>1673.71</v>
      </c>
      <c r="G24" s="32">
        <v>1673.71</v>
      </c>
      <c r="H24" s="30">
        <v>1673.71</v>
      </c>
      <c r="I24" s="31">
        <v>1673.71</v>
      </c>
      <c r="J24" s="32">
        <v>1673.71</v>
      </c>
      <c r="K24" s="30" t="s">
        <v>119</v>
      </c>
      <c r="L24" s="31" t="s">
        <v>119</v>
      </c>
      <c r="M24" s="32" t="s">
        <v>119</v>
      </c>
      <c r="N24" s="30" t="s">
        <v>119</v>
      </c>
      <c r="O24" s="31" t="s">
        <v>119</v>
      </c>
      <c r="P24" s="32" t="s">
        <v>119</v>
      </c>
      <c r="Q24" s="33" t="s">
        <v>45</v>
      </c>
      <c r="R24" s="28"/>
      <c r="S24" s="29"/>
      <c r="Z24">
        <v>3</v>
      </c>
      <c r="AC24">
        <v>2</v>
      </c>
      <c r="AD24">
        <v>3</v>
      </c>
      <c r="AE24">
        <v>3</v>
      </c>
      <c r="AF24">
        <v>2</v>
      </c>
      <c r="AG24">
        <v>5</v>
      </c>
      <c r="AH24">
        <v>5</v>
      </c>
      <c r="AI24" t="s">
        <v>120</v>
      </c>
      <c r="AJ24" t="s">
        <v>120</v>
      </c>
      <c r="AK24" t="s">
        <v>120</v>
      </c>
      <c r="AL24" t="s">
        <v>120</v>
      </c>
      <c r="AM24" t="s">
        <v>120</v>
      </c>
      <c r="AN24" t="s">
        <v>120</v>
      </c>
      <c r="AO24">
        <v>3</v>
      </c>
    </row>
    <row r="25" spans="2:41" ht="12.75">
      <c r="B25" s="27" t="s">
        <v>46</v>
      </c>
      <c r="C25" s="28"/>
      <c r="D25" s="29"/>
      <c r="E25" s="30">
        <v>607.96</v>
      </c>
      <c r="F25" s="31">
        <v>600</v>
      </c>
      <c r="G25" s="32">
        <v>600</v>
      </c>
      <c r="H25" s="30">
        <v>607.96</v>
      </c>
      <c r="I25" s="31">
        <v>600</v>
      </c>
      <c r="J25" s="32">
        <v>600</v>
      </c>
      <c r="K25" s="30" t="s">
        <v>119</v>
      </c>
      <c r="L25" s="31" t="s">
        <v>119</v>
      </c>
      <c r="M25" s="32" t="s">
        <v>119</v>
      </c>
      <c r="N25" s="30" t="s">
        <v>119</v>
      </c>
      <c r="O25" s="31" t="s">
        <v>119</v>
      </c>
      <c r="P25" s="32" t="s">
        <v>119</v>
      </c>
      <c r="Q25" s="33" t="s">
        <v>47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 t="s">
        <v>120</v>
      </c>
      <c r="AJ25" t="s">
        <v>120</v>
      </c>
      <c r="AK25" t="s">
        <v>120</v>
      </c>
      <c r="AL25" t="s">
        <v>120</v>
      </c>
      <c r="AM25" t="s">
        <v>120</v>
      </c>
      <c r="AN25" t="s">
        <v>120</v>
      </c>
      <c r="AO25">
        <v>2</v>
      </c>
    </row>
    <row r="26" spans="2:41" ht="12.75">
      <c r="B26" s="27" t="s">
        <v>48</v>
      </c>
      <c r="C26" s="28"/>
      <c r="D26" s="29"/>
      <c r="E26" s="30">
        <v>4145.5</v>
      </c>
      <c r="F26" s="31">
        <v>4531.8</v>
      </c>
      <c r="G26" s="32">
        <v>4721.1</v>
      </c>
      <c r="H26" s="30">
        <v>4125</v>
      </c>
      <c r="I26" s="31">
        <v>4020</v>
      </c>
      <c r="J26" s="32">
        <v>4030</v>
      </c>
      <c r="K26" s="30">
        <v>458</v>
      </c>
      <c r="L26" s="31">
        <v>687</v>
      </c>
      <c r="M26" s="32">
        <v>893.1</v>
      </c>
      <c r="N26" s="30">
        <v>437.5</v>
      </c>
      <c r="O26" s="31">
        <v>175.2</v>
      </c>
      <c r="P26" s="32">
        <v>202</v>
      </c>
      <c r="Q26" s="33" t="s">
        <v>49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1905</v>
      </c>
      <c r="F27" s="31">
        <v>2025</v>
      </c>
      <c r="G27" s="32">
        <v>1950</v>
      </c>
      <c r="H27" s="30">
        <v>2035</v>
      </c>
      <c r="I27" s="31">
        <v>2070</v>
      </c>
      <c r="J27" s="32">
        <v>2070</v>
      </c>
      <c r="K27" s="30">
        <v>30</v>
      </c>
      <c r="L27" s="31">
        <v>35</v>
      </c>
      <c r="M27" s="32">
        <v>50</v>
      </c>
      <c r="N27" s="30">
        <v>160</v>
      </c>
      <c r="O27" s="31">
        <v>80</v>
      </c>
      <c r="P27" s="32">
        <v>170</v>
      </c>
      <c r="Q27" s="33" t="s">
        <v>51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75.5</v>
      </c>
      <c r="F28" s="31">
        <v>79.275</v>
      </c>
      <c r="G28" s="32">
        <v>83.23875</v>
      </c>
      <c r="H28" s="30">
        <v>75.5</v>
      </c>
      <c r="I28" s="31">
        <v>79.275</v>
      </c>
      <c r="J28" s="32">
        <v>83.23875</v>
      </c>
      <c r="K28" s="30" t="s">
        <v>119</v>
      </c>
      <c r="L28" s="31" t="s">
        <v>119</v>
      </c>
      <c r="M28" s="32" t="s">
        <v>119</v>
      </c>
      <c r="N28" s="30" t="s">
        <v>119</v>
      </c>
      <c r="O28" s="31" t="s">
        <v>119</v>
      </c>
      <c r="P28" s="32" t="s">
        <v>119</v>
      </c>
      <c r="Q28" s="33" t="s">
        <v>53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 t="s">
        <v>120</v>
      </c>
      <c r="AJ28" t="s">
        <v>120</v>
      </c>
      <c r="AK28" t="s">
        <v>120</v>
      </c>
      <c r="AL28" t="s">
        <v>120</v>
      </c>
      <c r="AM28" t="s">
        <v>120</v>
      </c>
      <c r="AN28" t="s">
        <v>120</v>
      </c>
      <c r="AO28">
        <v>2</v>
      </c>
    </row>
    <row r="29" spans="2:41" ht="12.75">
      <c r="B29" s="27" t="s">
        <v>54</v>
      </c>
      <c r="C29" s="28"/>
      <c r="D29" s="29"/>
      <c r="E29" s="30">
        <v>210</v>
      </c>
      <c r="F29" s="31">
        <v>220</v>
      </c>
      <c r="G29" s="32">
        <v>220</v>
      </c>
      <c r="H29" s="30">
        <v>302</v>
      </c>
      <c r="I29" s="31">
        <v>295</v>
      </c>
      <c r="J29" s="32">
        <v>295</v>
      </c>
      <c r="K29" s="30">
        <v>132</v>
      </c>
      <c r="L29" s="31">
        <v>150</v>
      </c>
      <c r="M29" s="32">
        <v>150</v>
      </c>
      <c r="N29" s="30">
        <v>224</v>
      </c>
      <c r="O29" s="31">
        <v>225</v>
      </c>
      <c r="P29" s="32">
        <v>225</v>
      </c>
      <c r="Q29" s="33" t="s">
        <v>55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4293</v>
      </c>
      <c r="F30" s="31">
        <v>4325</v>
      </c>
      <c r="G30" s="32">
        <v>4300</v>
      </c>
      <c r="H30" s="30">
        <v>3851</v>
      </c>
      <c r="I30" s="31">
        <v>3950</v>
      </c>
      <c r="J30" s="32">
        <v>3900</v>
      </c>
      <c r="K30" s="30">
        <v>577</v>
      </c>
      <c r="L30" s="31">
        <v>500</v>
      </c>
      <c r="M30" s="32">
        <v>500</v>
      </c>
      <c r="N30" s="30">
        <v>135</v>
      </c>
      <c r="O30" s="31">
        <v>125</v>
      </c>
      <c r="P30" s="32">
        <v>100</v>
      </c>
      <c r="Q30" s="33" t="s">
        <v>57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9897.8</v>
      </c>
      <c r="F31" s="31">
        <v>9650</v>
      </c>
      <c r="G31" s="32">
        <v>9870</v>
      </c>
      <c r="H31" s="30">
        <v>10236.7</v>
      </c>
      <c r="I31" s="31">
        <v>9850</v>
      </c>
      <c r="J31" s="32">
        <v>10000</v>
      </c>
      <c r="K31" s="30">
        <v>90.2</v>
      </c>
      <c r="L31" s="31">
        <v>150</v>
      </c>
      <c r="M31" s="32">
        <v>200</v>
      </c>
      <c r="N31" s="30">
        <v>429.1</v>
      </c>
      <c r="O31" s="31">
        <v>350</v>
      </c>
      <c r="P31" s="32">
        <v>330</v>
      </c>
      <c r="Q31" s="33" t="s">
        <v>59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2352</v>
      </c>
      <c r="F32" s="31">
        <v>2352</v>
      </c>
      <c r="G32" s="32">
        <v>2352</v>
      </c>
      <c r="H32" s="30">
        <v>2363</v>
      </c>
      <c r="I32" s="31">
        <v>2363</v>
      </c>
      <c r="J32" s="32">
        <v>2363</v>
      </c>
      <c r="K32" s="30">
        <v>4</v>
      </c>
      <c r="L32" s="31">
        <v>4</v>
      </c>
      <c r="M32" s="32">
        <v>4</v>
      </c>
      <c r="N32" s="30">
        <v>15</v>
      </c>
      <c r="O32" s="31">
        <v>15</v>
      </c>
      <c r="P32" s="32">
        <v>15</v>
      </c>
      <c r="Q32" s="33" t="s">
        <v>61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4612</v>
      </c>
      <c r="F33" s="31">
        <v>4965</v>
      </c>
      <c r="G33" s="32">
        <v>5010</v>
      </c>
      <c r="H33" s="30">
        <v>4512</v>
      </c>
      <c r="I33" s="31">
        <v>4650</v>
      </c>
      <c r="J33" s="32">
        <v>4700</v>
      </c>
      <c r="K33" s="30">
        <v>105</v>
      </c>
      <c r="L33" s="31">
        <v>320</v>
      </c>
      <c r="M33" s="32">
        <v>320</v>
      </c>
      <c r="N33" s="30">
        <v>5</v>
      </c>
      <c r="O33" s="31">
        <v>5</v>
      </c>
      <c r="P33" s="32">
        <v>10</v>
      </c>
      <c r="Q33" s="33" t="s">
        <v>63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330</v>
      </c>
      <c r="F34" s="31">
        <v>313</v>
      </c>
      <c r="G34" s="32">
        <v>327</v>
      </c>
      <c r="H34" s="30">
        <v>296</v>
      </c>
      <c r="I34" s="31">
        <v>290</v>
      </c>
      <c r="J34" s="32">
        <v>300</v>
      </c>
      <c r="K34" s="30">
        <v>35</v>
      </c>
      <c r="L34" s="31">
        <v>25</v>
      </c>
      <c r="M34" s="32">
        <v>30</v>
      </c>
      <c r="N34" s="30">
        <v>1</v>
      </c>
      <c r="O34" s="31">
        <v>2</v>
      </c>
      <c r="P34" s="32">
        <v>3</v>
      </c>
      <c r="Q34" s="33" t="s">
        <v>65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1990</v>
      </c>
      <c r="F35" s="31">
        <v>2404</v>
      </c>
      <c r="G35" s="32">
        <v>2204</v>
      </c>
      <c r="H35" s="30">
        <v>2217</v>
      </c>
      <c r="I35" s="31">
        <v>3000</v>
      </c>
      <c r="J35" s="32">
        <v>2500</v>
      </c>
      <c r="K35" s="30">
        <v>13</v>
      </c>
      <c r="L35" s="31">
        <v>4</v>
      </c>
      <c r="M35" s="32">
        <v>4</v>
      </c>
      <c r="N35" s="30">
        <v>240</v>
      </c>
      <c r="O35" s="31">
        <v>600</v>
      </c>
      <c r="P35" s="32">
        <v>300</v>
      </c>
      <c r="Q35" s="33" t="s">
        <v>67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1035</v>
      </c>
      <c r="F36" s="31">
        <v>1017</v>
      </c>
      <c r="G36" s="32">
        <v>952</v>
      </c>
      <c r="H36" s="30">
        <v>1107</v>
      </c>
      <c r="I36" s="31">
        <v>1100</v>
      </c>
      <c r="J36" s="32">
        <v>1000</v>
      </c>
      <c r="K36" s="30">
        <v>3</v>
      </c>
      <c r="L36" s="31">
        <v>2</v>
      </c>
      <c r="M36" s="32">
        <v>2</v>
      </c>
      <c r="N36" s="30">
        <v>75</v>
      </c>
      <c r="O36" s="31">
        <v>85</v>
      </c>
      <c r="P36" s="32">
        <v>50</v>
      </c>
      <c r="Q36" s="33" t="s">
        <v>69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6775</v>
      </c>
      <c r="F37" s="31">
        <v>6775</v>
      </c>
      <c r="G37" s="32">
        <v>6775</v>
      </c>
      <c r="H37" s="30">
        <v>5875</v>
      </c>
      <c r="I37" s="31">
        <v>5875</v>
      </c>
      <c r="J37" s="32">
        <v>5875</v>
      </c>
      <c r="K37" s="30">
        <v>1000</v>
      </c>
      <c r="L37" s="31">
        <v>1000</v>
      </c>
      <c r="M37" s="32">
        <v>1000</v>
      </c>
      <c r="N37" s="30">
        <v>100</v>
      </c>
      <c r="O37" s="31">
        <v>100</v>
      </c>
      <c r="P37" s="32">
        <v>100</v>
      </c>
      <c r="Q37" s="33" t="s">
        <v>71</v>
      </c>
      <c r="R37" s="28"/>
      <c r="S37" s="29"/>
      <c r="Z37">
        <v>3</v>
      </c>
      <c r="AC37">
        <v>3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5</v>
      </c>
      <c r="AJ37">
        <v>5</v>
      </c>
      <c r="AK37">
        <v>5</v>
      </c>
      <c r="AL37">
        <v>5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35622</v>
      </c>
      <c r="F38" s="31">
        <v>51900</v>
      </c>
      <c r="G38" s="32">
        <v>26200</v>
      </c>
      <c r="H38" s="30">
        <v>34900</v>
      </c>
      <c r="I38" s="31">
        <v>52000</v>
      </c>
      <c r="J38" s="32">
        <v>25500</v>
      </c>
      <c r="K38" s="30">
        <v>1540</v>
      </c>
      <c r="L38" s="31">
        <v>1000</v>
      </c>
      <c r="M38" s="32">
        <v>1500</v>
      </c>
      <c r="N38" s="30">
        <v>818</v>
      </c>
      <c r="O38" s="31">
        <v>1100</v>
      </c>
      <c r="P38" s="32">
        <v>800</v>
      </c>
      <c r="Q38" s="33" t="s">
        <v>73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1498</v>
      </c>
      <c r="F39" s="31">
        <v>1625</v>
      </c>
      <c r="G39" s="32">
        <v>1625</v>
      </c>
      <c r="H39" s="30">
        <v>3158</v>
      </c>
      <c r="I39" s="31">
        <v>3100</v>
      </c>
      <c r="J39" s="32">
        <v>3100</v>
      </c>
      <c r="K39" s="30">
        <v>25</v>
      </c>
      <c r="L39" s="31">
        <v>25</v>
      </c>
      <c r="M39" s="32">
        <v>25</v>
      </c>
      <c r="N39" s="30">
        <v>1685</v>
      </c>
      <c r="O39" s="31">
        <v>1500</v>
      </c>
      <c r="P39" s="32">
        <v>1500</v>
      </c>
      <c r="Q39" s="33" t="s">
        <v>75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50</v>
      </c>
      <c r="F40" s="31">
        <v>37</v>
      </c>
      <c r="G40" s="32">
        <v>39</v>
      </c>
      <c r="H40" s="30">
        <v>50</v>
      </c>
      <c r="I40" s="31">
        <v>37</v>
      </c>
      <c r="J40" s="32">
        <v>39</v>
      </c>
      <c r="K40" s="30" t="s">
        <v>119</v>
      </c>
      <c r="L40" s="31" t="s">
        <v>119</v>
      </c>
      <c r="M40" s="32" t="s">
        <v>119</v>
      </c>
      <c r="N40" s="30" t="s">
        <v>119</v>
      </c>
      <c r="O40" s="31" t="s">
        <v>119</v>
      </c>
      <c r="P40" s="32" t="s">
        <v>119</v>
      </c>
      <c r="Q40" s="33" t="s">
        <v>77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 t="s">
        <v>120</v>
      </c>
      <c r="AJ40" t="s">
        <v>120</v>
      </c>
      <c r="AK40" t="s">
        <v>120</v>
      </c>
      <c r="AL40" t="s">
        <v>120</v>
      </c>
      <c r="AM40" t="s">
        <v>120</v>
      </c>
      <c r="AN40" t="s">
        <v>120</v>
      </c>
      <c r="AO40">
        <v>2</v>
      </c>
    </row>
    <row r="41" spans="2:41" ht="12.75">
      <c r="B41" s="27" t="s">
        <v>78</v>
      </c>
      <c r="C41" s="28"/>
      <c r="D41" s="29"/>
      <c r="E41" s="30">
        <v>3885</v>
      </c>
      <c r="F41" s="31">
        <v>4444</v>
      </c>
      <c r="G41" s="32">
        <v>3994</v>
      </c>
      <c r="H41" s="30">
        <v>2503</v>
      </c>
      <c r="I41" s="31">
        <v>2450</v>
      </c>
      <c r="J41" s="32">
        <v>2500</v>
      </c>
      <c r="K41" s="30">
        <v>1388</v>
      </c>
      <c r="L41" s="31">
        <v>2000</v>
      </c>
      <c r="M41" s="32">
        <v>1500</v>
      </c>
      <c r="N41" s="30">
        <v>6</v>
      </c>
      <c r="O41" s="31">
        <v>6</v>
      </c>
      <c r="P41" s="32">
        <v>6</v>
      </c>
      <c r="Q41" s="33" t="s">
        <v>79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5106.68190867</v>
      </c>
      <c r="F42" s="31">
        <v>5210</v>
      </c>
      <c r="G42" s="32">
        <v>5310</v>
      </c>
      <c r="H42" s="30">
        <v>4949</v>
      </c>
      <c r="I42" s="31">
        <v>5050</v>
      </c>
      <c r="J42" s="32">
        <v>5150</v>
      </c>
      <c r="K42" s="30">
        <v>310.09546853999996</v>
      </c>
      <c r="L42" s="31">
        <v>310</v>
      </c>
      <c r="M42" s="32">
        <v>310</v>
      </c>
      <c r="N42" s="30">
        <v>152.41355987</v>
      </c>
      <c r="O42" s="31">
        <v>150</v>
      </c>
      <c r="P42" s="32">
        <v>150</v>
      </c>
      <c r="Q42" s="33" t="s">
        <v>81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186638.74656867003</v>
      </c>
      <c r="F43" s="38">
        <v>204062.255</v>
      </c>
      <c r="G43" s="39">
        <v>180122.01875000002</v>
      </c>
      <c r="H43" s="37">
        <v>177521.44416</v>
      </c>
      <c r="I43" s="38">
        <v>193929.45500000002</v>
      </c>
      <c r="J43" s="39">
        <v>168849.41875</v>
      </c>
      <c r="K43" s="37">
        <v>20572.06046854</v>
      </c>
      <c r="L43" s="38">
        <v>21748</v>
      </c>
      <c r="M43" s="39">
        <v>22091.1</v>
      </c>
      <c r="N43" s="37">
        <v>11454.758059869999</v>
      </c>
      <c r="O43" s="38">
        <v>11615.2</v>
      </c>
      <c r="P43" s="39">
        <v>10818.5</v>
      </c>
      <c r="Q43" s="34" t="s">
        <v>82</v>
      </c>
      <c r="R43" s="35"/>
      <c r="S43" s="36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7" t="s">
        <v>85</v>
      </c>
      <c r="C44" s="28"/>
      <c r="D44" s="29"/>
      <c r="E44" s="30">
        <v>2064.4</v>
      </c>
      <c r="F44" s="31">
        <v>2064.4</v>
      </c>
      <c r="G44" s="32">
        <v>2064.4</v>
      </c>
      <c r="H44" s="30">
        <v>2064.4</v>
      </c>
      <c r="I44" s="31">
        <v>2064.4</v>
      </c>
      <c r="J44" s="32">
        <v>2064.4</v>
      </c>
      <c r="K44" s="30" t="s">
        <v>119</v>
      </c>
      <c r="L44" s="31" t="s">
        <v>119</v>
      </c>
      <c r="M44" s="32" t="s">
        <v>119</v>
      </c>
      <c r="N44" s="30" t="s">
        <v>119</v>
      </c>
      <c r="O44" s="31" t="s">
        <v>119</v>
      </c>
      <c r="P44" s="32" t="s">
        <v>119</v>
      </c>
      <c r="Q44" s="33" t="s">
        <v>86</v>
      </c>
      <c r="R44" s="28"/>
      <c r="S44" s="29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 t="s">
        <v>120</v>
      </c>
      <c r="AJ44" t="s">
        <v>120</v>
      </c>
      <c r="AK44" t="s">
        <v>120</v>
      </c>
      <c r="AL44" t="s">
        <v>120</v>
      </c>
      <c r="AM44" t="s">
        <v>120</v>
      </c>
      <c r="AN44" t="s">
        <v>120</v>
      </c>
      <c r="AO44">
        <v>3</v>
      </c>
    </row>
    <row r="45" spans="2:41" ht="12.75">
      <c r="B45" s="27" t="s">
        <v>87</v>
      </c>
      <c r="C45" s="28"/>
      <c r="D45" s="29"/>
      <c r="E45" s="30">
        <v>85.44</v>
      </c>
      <c r="F45" s="31">
        <v>85.44</v>
      </c>
      <c r="G45" s="32">
        <v>85.44</v>
      </c>
      <c r="H45" s="30">
        <v>85.44</v>
      </c>
      <c r="I45" s="31">
        <v>85.44</v>
      </c>
      <c r="J45" s="32">
        <v>85.44</v>
      </c>
      <c r="K45" s="30" t="s">
        <v>119</v>
      </c>
      <c r="L45" s="31" t="s">
        <v>119</v>
      </c>
      <c r="M45" s="32" t="s">
        <v>119</v>
      </c>
      <c r="N45" s="30" t="s">
        <v>119</v>
      </c>
      <c r="O45" s="31" t="s">
        <v>119</v>
      </c>
      <c r="P45" s="32" t="s">
        <v>119</v>
      </c>
      <c r="Q45" s="33" t="s">
        <v>88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 t="s">
        <v>120</v>
      </c>
      <c r="AJ45" t="s">
        <v>120</v>
      </c>
      <c r="AK45" t="s">
        <v>120</v>
      </c>
      <c r="AL45" t="s">
        <v>120</v>
      </c>
      <c r="AM45" t="s">
        <v>120</v>
      </c>
      <c r="AN45" t="s">
        <v>120</v>
      </c>
      <c r="AO45">
        <v>3</v>
      </c>
    </row>
    <row r="46" spans="2:41" ht="12.75">
      <c r="B46" s="27" t="s">
        <v>89</v>
      </c>
      <c r="C46" s="28"/>
      <c r="D46" s="29"/>
      <c r="E46" s="30">
        <v>30703</v>
      </c>
      <c r="F46" s="31">
        <v>33800</v>
      </c>
      <c r="G46" s="32">
        <v>36100</v>
      </c>
      <c r="H46" s="30">
        <v>43699</v>
      </c>
      <c r="I46" s="31">
        <v>47000</v>
      </c>
      <c r="J46" s="32">
        <v>49300</v>
      </c>
      <c r="K46" s="30">
        <v>504</v>
      </c>
      <c r="L46" s="31">
        <v>200</v>
      </c>
      <c r="M46" s="32">
        <v>200</v>
      </c>
      <c r="N46" s="30">
        <v>13500</v>
      </c>
      <c r="O46" s="31">
        <v>13400</v>
      </c>
      <c r="P46" s="32">
        <v>13400</v>
      </c>
      <c r="Q46" s="33" t="s">
        <v>90</v>
      </c>
      <c r="R46" s="28"/>
      <c r="S46" s="29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27" t="s">
        <v>91</v>
      </c>
      <c r="C47" s="28"/>
      <c r="D47" s="29"/>
      <c r="E47" s="30">
        <v>3331.7</v>
      </c>
      <c r="F47" s="31">
        <v>3331.7</v>
      </c>
      <c r="G47" s="32">
        <v>3331.7</v>
      </c>
      <c r="H47" s="30">
        <v>3331.7</v>
      </c>
      <c r="I47" s="31">
        <v>3331.7</v>
      </c>
      <c r="J47" s="32">
        <v>3331.7</v>
      </c>
      <c r="K47" s="30" t="s">
        <v>119</v>
      </c>
      <c r="L47" s="31" t="s">
        <v>119</v>
      </c>
      <c r="M47" s="32" t="s">
        <v>119</v>
      </c>
      <c r="N47" s="30" t="s">
        <v>119</v>
      </c>
      <c r="O47" s="31" t="s">
        <v>119</v>
      </c>
      <c r="P47" s="32" t="s">
        <v>119</v>
      </c>
      <c r="Q47" s="33" t="s">
        <v>92</v>
      </c>
      <c r="R47" s="28"/>
      <c r="S47" s="29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 t="s">
        <v>120</v>
      </c>
      <c r="AJ47" t="s">
        <v>120</v>
      </c>
      <c r="AK47" t="s">
        <v>120</v>
      </c>
      <c r="AL47" t="s">
        <v>120</v>
      </c>
      <c r="AM47" t="s">
        <v>120</v>
      </c>
      <c r="AN47" t="s">
        <v>120</v>
      </c>
      <c r="AO47">
        <v>3</v>
      </c>
    </row>
    <row r="48" spans="2:41" ht="14.25" thickBot="1" thickTop="1">
      <c r="B48" s="34" t="s">
        <v>93</v>
      </c>
      <c r="C48" s="35"/>
      <c r="D48" s="36"/>
      <c r="E48" s="37">
        <v>36184.54</v>
      </c>
      <c r="F48" s="38">
        <v>39281.54</v>
      </c>
      <c r="G48" s="39">
        <v>41581.54</v>
      </c>
      <c r="H48" s="37">
        <v>49180.54</v>
      </c>
      <c r="I48" s="38">
        <v>52481.54</v>
      </c>
      <c r="J48" s="39">
        <v>54781.54</v>
      </c>
      <c r="K48" s="37">
        <v>504</v>
      </c>
      <c r="L48" s="38">
        <v>200</v>
      </c>
      <c r="M48" s="39">
        <v>200</v>
      </c>
      <c r="N48" s="37">
        <v>13500</v>
      </c>
      <c r="O48" s="38">
        <v>13400</v>
      </c>
      <c r="P48" s="39">
        <v>13400</v>
      </c>
      <c r="Q48" s="34" t="s">
        <v>94</v>
      </c>
      <c r="R48" s="35"/>
      <c r="S48" s="36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20" t="s">
        <v>105</v>
      </c>
      <c r="C49" s="21"/>
      <c r="D49" s="22"/>
      <c r="E49" s="23">
        <v>149505</v>
      </c>
      <c r="F49" s="24">
        <v>149800</v>
      </c>
      <c r="G49" s="25">
        <v>149800</v>
      </c>
      <c r="H49" s="23">
        <v>149894</v>
      </c>
      <c r="I49" s="24">
        <v>150000</v>
      </c>
      <c r="J49" s="25">
        <v>150000</v>
      </c>
      <c r="K49" s="23">
        <v>3108</v>
      </c>
      <c r="L49" s="24">
        <v>3800</v>
      </c>
      <c r="M49" s="25">
        <v>3800</v>
      </c>
      <c r="N49" s="23">
        <v>3497</v>
      </c>
      <c r="O49" s="24">
        <v>4000</v>
      </c>
      <c r="P49" s="25">
        <v>4000</v>
      </c>
      <c r="Q49" s="26" t="s">
        <v>106</v>
      </c>
      <c r="R49" s="21"/>
      <c r="S49" s="22"/>
      <c r="Z49">
        <v>3</v>
      </c>
      <c r="AC49">
        <v>3</v>
      </c>
      <c r="AD49">
        <v>2</v>
      </c>
      <c r="AE49">
        <v>2</v>
      </c>
      <c r="AF49">
        <v>3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3</v>
      </c>
    </row>
    <row r="50" spans="2:41" ht="13.5" thickBot="1">
      <c r="B50" s="41" t="s">
        <v>107</v>
      </c>
      <c r="C50" s="42"/>
      <c r="D50" s="43"/>
      <c r="E50" s="44">
        <v>172073</v>
      </c>
      <c r="F50" s="45">
        <v>173260</v>
      </c>
      <c r="G50" s="46">
        <v>174451</v>
      </c>
      <c r="H50" s="44">
        <v>177043</v>
      </c>
      <c r="I50" s="45">
        <v>178360</v>
      </c>
      <c r="J50" s="46">
        <v>179462</v>
      </c>
      <c r="K50" s="44">
        <v>2036</v>
      </c>
      <c r="L50" s="45">
        <v>1906</v>
      </c>
      <c r="M50" s="46">
        <v>2097</v>
      </c>
      <c r="N50" s="44">
        <v>7006</v>
      </c>
      <c r="O50" s="45">
        <v>7006</v>
      </c>
      <c r="P50" s="46">
        <v>7108</v>
      </c>
      <c r="Q50" s="53" t="s">
        <v>108</v>
      </c>
      <c r="R50" s="42"/>
      <c r="S50" s="43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34" t="s">
        <v>98</v>
      </c>
      <c r="C51" s="54"/>
      <c r="D51" s="55"/>
      <c r="E51" s="37">
        <v>321578</v>
      </c>
      <c r="F51" s="38">
        <v>323060</v>
      </c>
      <c r="G51" s="39">
        <v>324251</v>
      </c>
      <c r="H51" s="37">
        <v>326937</v>
      </c>
      <c r="I51" s="38">
        <v>328360</v>
      </c>
      <c r="J51" s="39">
        <v>329462</v>
      </c>
      <c r="K51" s="37">
        <v>5144</v>
      </c>
      <c r="L51" s="38">
        <v>5706</v>
      </c>
      <c r="M51" s="39">
        <v>5897</v>
      </c>
      <c r="N51" s="37">
        <v>10503</v>
      </c>
      <c r="O51" s="38">
        <v>11006</v>
      </c>
      <c r="P51" s="39">
        <v>11108</v>
      </c>
      <c r="Q51" s="48" t="s">
        <v>99</v>
      </c>
      <c r="R51" s="15"/>
      <c r="S51" s="16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spans="2:19" ht="15" thickTop="1">
      <c r="B52" s="49"/>
      <c r="C52" s="56"/>
      <c r="D52" s="50" t="s">
        <v>198</v>
      </c>
      <c r="F52" s="51"/>
      <c r="G52" s="51"/>
      <c r="H52" s="51"/>
      <c r="I52" s="51"/>
      <c r="J52" s="51"/>
      <c r="K52" s="50" t="s">
        <v>199</v>
      </c>
      <c r="L52" s="51"/>
      <c r="M52" s="51"/>
      <c r="N52" s="51"/>
      <c r="O52" s="51"/>
      <c r="P52" s="51"/>
      <c r="Q52" s="49"/>
      <c r="R52" s="56"/>
      <c r="S52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1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</v>
      </c>
      <c r="F3" s="1"/>
      <c r="G3" s="1"/>
      <c r="H3" s="1"/>
      <c r="I3" s="1"/>
      <c r="J3" s="1"/>
      <c r="K3" s="1" t="s">
        <v>2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38.3</v>
      </c>
      <c r="F9" s="24">
        <v>37.6</v>
      </c>
      <c r="G9" s="25">
        <v>38.4</v>
      </c>
      <c r="H9" s="23">
        <v>13.6</v>
      </c>
      <c r="I9" s="24">
        <v>3.6</v>
      </c>
      <c r="J9" s="25">
        <v>2.4</v>
      </c>
      <c r="K9" s="23">
        <v>33.2</v>
      </c>
      <c r="L9" s="24">
        <v>43</v>
      </c>
      <c r="M9" s="25">
        <v>46</v>
      </c>
      <c r="N9" s="23">
        <v>8.5</v>
      </c>
      <c r="O9" s="24">
        <v>9</v>
      </c>
      <c r="P9" s="25">
        <v>10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4884</v>
      </c>
      <c r="F10" s="31">
        <v>4900</v>
      </c>
      <c r="G10" s="32">
        <v>4900</v>
      </c>
      <c r="H10" s="30">
        <v>10917</v>
      </c>
      <c r="I10" s="31">
        <v>11000</v>
      </c>
      <c r="J10" s="32">
        <v>10900</v>
      </c>
      <c r="K10" s="30">
        <v>1269</v>
      </c>
      <c r="L10" s="31">
        <v>1100</v>
      </c>
      <c r="M10" s="32">
        <v>1200</v>
      </c>
      <c r="N10" s="30">
        <v>7302</v>
      </c>
      <c r="O10" s="31">
        <v>7200</v>
      </c>
      <c r="P10" s="32">
        <v>7200</v>
      </c>
      <c r="Q10" s="33" t="s">
        <v>17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1861</v>
      </c>
      <c r="F11" s="31">
        <v>1900</v>
      </c>
      <c r="G11" s="32">
        <v>1850</v>
      </c>
      <c r="H11" s="30">
        <v>1035</v>
      </c>
      <c r="I11" s="31">
        <v>1050</v>
      </c>
      <c r="J11" s="32">
        <v>1025</v>
      </c>
      <c r="K11" s="30">
        <v>1491</v>
      </c>
      <c r="L11" s="31">
        <v>1500</v>
      </c>
      <c r="M11" s="32">
        <v>1450</v>
      </c>
      <c r="N11" s="30">
        <v>665</v>
      </c>
      <c r="O11" s="31">
        <v>650</v>
      </c>
      <c r="P11" s="32">
        <v>625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441</v>
      </c>
      <c r="F12" s="31">
        <v>441</v>
      </c>
      <c r="G12" s="32">
        <v>441</v>
      </c>
      <c r="H12" s="30">
        <v>566.5</v>
      </c>
      <c r="I12" s="31">
        <v>566.5</v>
      </c>
      <c r="J12" s="32">
        <v>566.5</v>
      </c>
      <c r="K12" s="30">
        <v>100</v>
      </c>
      <c r="L12" s="31">
        <v>100</v>
      </c>
      <c r="M12" s="32">
        <v>100</v>
      </c>
      <c r="N12" s="30">
        <v>225.5</v>
      </c>
      <c r="O12" s="31">
        <v>225.5</v>
      </c>
      <c r="P12" s="32">
        <v>225.5</v>
      </c>
      <c r="Q12" s="33" t="s">
        <v>21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102</v>
      </c>
      <c r="F13" s="31">
        <v>102</v>
      </c>
      <c r="G13" s="32">
        <v>102</v>
      </c>
      <c r="H13" s="30">
        <v>253</v>
      </c>
      <c r="I13" s="31">
        <v>253</v>
      </c>
      <c r="J13" s="32">
        <v>253</v>
      </c>
      <c r="K13" s="30">
        <v>6</v>
      </c>
      <c r="L13" s="31">
        <v>6</v>
      </c>
      <c r="M13" s="32">
        <v>6</v>
      </c>
      <c r="N13" s="30">
        <v>157</v>
      </c>
      <c r="O13" s="31">
        <v>157</v>
      </c>
      <c r="P13" s="32">
        <v>157</v>
      </c>
      <c r="Q13" s="33" t="s">
        <v>23</v>
      </c>
      <c r="R13" s="28"/>
      <c r="S13" s="29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358</v>
      </c>
      <c r="F14" s="31">
        <v>324</v>
      </c>
      <c r="G14" s="32">
        <v>279</v>
      </c>
      <c r="H14" s="30">
        <v>79</v>
      </c>
      <c r="I14" s="31">
        <v>85</v>
      </c>
      <c r="J14" s="32">
        <v>95</v>
      </c>
      <c r="K14" s="30">
        <v>284</v>
      </c>
      <c r="L14" s="31">
        <v>245</v>
      </c>
      <c r="M14" s="32">
        <v>190</v>
      </c>
      <c r="N14" s="30">
        <v>5</v>
      </c>
      <c r="O14" s="31">
        <v>6</v>
      </c>
      <c r="P14" s="32">
        <v>6</v>
      </c>
      <c r="Q14" s="33" t="s">
        <v>25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106.711</v>
      </c>
      <c r="F15" s="31">
        <v>104.5</v>
      </c>
      <c r="G15" s="32">
        <v>104.5</v>
      </c>
      <c r="H15" s="30">
        <v>4.58</v>
      </c>
      <c r="I15" s="31">
        <v>4.5</v>
      </c>
      <c r="J15" s="32">
        <v>4.5</v>
      </c>
      <c r="K15" s="30">
        <v>102.319</v>
      </c>
      <c r="L15" s="31">
        <v>100</v>
      </c>
      <c r="M15" s="32">
        <v>100</v>
      </c>
      <c r="N15" s="30">
        <v>0.188</v>
      </c>
      <c r="O15" s="31">
        <v>0</v>
      </c>
      <c r="P15" s="32">
        <v>0</v>
      </c>
      <c r="Q15" s="33" t="s">
        <v>27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2350</v>
      </c>
      <c r="F16" s="31">
        <v>2360</v>
      </c>
      <c r="G16" s="32">
        <v>2360</v>
      </c>
      <c r="H16" s="30">
        <v>3648</v>
      </c>
      <c r="I16" s="31">
        <v>3750</v>
      </c>
      <c r="J16" s="32">
        <v>3800</v>
      </c>
      <c r="K16" s="30">
        <v>270</v>
      </c>
      <c r="L16" s="31">
        <v>300</v>
      </c>
      <c r="M16" s="32">
        <v>310</v>
      </c>
      <c r="N16" s="30">
        <v>1568</v>
      </c>
      <c r="O16" s="31">
        <v>1690</v>
      </c>
      <c r="P16" s="32">
        <v>1750</v>
      </c>
      <c r="Q16" s="33" t="s">
        <v>29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2188.16</v>
      </c>
      <c r="F17" s="31">
        <v>2188.16</v>
      </c>
      <c r="G17" s="32">
        <v>2188.16</v>
      </c>
      <c r="H17" s="30">
        <v>175</v>
      </c>
      <c r="I17" s="31">
        <v>175</v>
      </c>
      <c r="J17" s="32">
        <v>175</v>
      </c>
      <c r="K17" s="30">
        <v>2111.38</v>
      </c>
      <c r="L17" s="31">
        <v>2111.38</v>
      </c>
      <c r="M17" s="32">
        <v>2111.38</v>
      </c>
      <c r="N17" s="30">
        <v>98.22</v>
      </c>
      <c r="O17" s="31">
        <v>98.22</v>
      </c>
      <c r="P17" s="32">
        <v>98.22</v>
      </c>
      <c r="Q17" s="33" t="s">
        <v>31</v>
      </c>
      <c r="R17" s="28"/>
      <c r="S17" s="29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1512.35</v>
      </c>
      <c r="F18" s="31">
        <v>1850</v>
      </c>
      <c r="G18" s="32">
        <v>2150</v>
      </c>
      <c r="H18" s="30">
        <v>1933.5</v>
      </c>
      <c r="I18" s="31">
        <v>2100</v>
      </c>
      <c r="J18" s="32">
        <v>2250</v>
      </c>
      <c r="K18" s="30">
        <v>454.93</v>
      </c>
      <c r="L18" s="31">
        <v>600</v>
      </c>
      <c r="M18" s="32">
        <v>700</v>
      </c>
      <c r="N18" s="30">
        <v>876.08</v>
      </c>
      <c r="O18" s="31">
        <v>850</v>
      </c>
      <c r="P18" s="32">
        <v>800</v>
      </c>
      <c r="Q18" s="33" t="s">
        <v>33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5592.71</v>
      </c>
      <c r="F19" s="31">
        <v>5200</v>
      </c>
      <c r="G19" s="32">
        <v>5400</v>
      </c>
      <c r="H19" s="30">
        <v>13460</v>
      </c>
      <c r="I19" s="31">
        <v>12500</v>
      </c>
      <c r="J19" s="32">
        <v>12900</v>
      </c>
      <c r="K19" s="30">
        <v>341.38</v>
      </c>
      <c r="L19" s="31">
        <v>500</v>
      </c>
      <c r="M19" s="32">
        <v>500</v>
      </c>
      <c r="N19" s="30">
        <v>8208.67</v>
      </c>
      <c r="O19" s="31">
        <v>7800</v>
      </c>
      <c r="P19" s="32">
        <v>8000</v>
      </c>
      <c r="Q19" s="33" t="s">
        <v>35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10070</v>
      </c>
      <c r="F20" s="31">
        <v>10248</v>
      </c>
      <c r="G20" s="32">
        <v>10248</v>
      </c>
      <c r="H20" s="30">
        <v>7715</v>
      </c>
      <c r="I20" s="31">
        <v>7900</v>
      </c>
      <c r="J20" s="32">
        <v>7900</v>
      </c>
      <c r="K20" s="30">
        <v>3218</v>
      </c>
      <c r="L20" s="31">
        <v>3325</v>
      </c>
      <c r="M20" s="32">
        <v>3325</v>
      </c>
      <c r="N20" s="30">
        <v>863</v>
      </c>
      <c r="O20" s="31">
        <v>977</v>
      </c>
      <c r="P20" s="32">
        <v>977</v>
      </c>
      <c r="Q20" s="33" t="s">
        <v>37</v>
      </c>
      <c r="R20" s="28"/>
      <c r="S20" s="29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17355.309</v>
      </c>
      <c r="F21" s="31">
        <v>17650</v>
      </c>
      <c r="G21" s="32">
        <v>18200</v>
      </c>
      <c r="H21" s="30">
        <v>18312.936</v>
      </c>
      <c r="I21" s="31">
        <v>18500</v>
      </c>
      <c r="J21" s="32">
        <v>19000</v>
      </c>
      <c r="K21" s="30">
        <v>3858.474</v>
      </c>
      <c r="L21" s="31">
        <v>4000</v>
      </c>
      <c r="M21" s="32">
        <v>4100</v>
      </c>
      <c r="N21" s="30">
        <v>4816.101</v>
      </c>
      <c r="O21" s="31">
        <v>4850</v>
      </c>
      <c r="P21" s="32">
        <v>4900</v>
      </c>
      <c r="Q21" s="33" t="s">
        <v>39</v>
      </c>
      <c r="R21" s="28"/>
      <c r="S21" s="29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796</v>
      </c>
      <c r="F22" s="31">
        <v>796</v>
      </c>
      <c r="G22" s="32">
        <v>796</v>
      </c>
      <c r="H22" s="30">
        <v>74</v>
      </c>
      <c r="I22" s="31">
        <v>74</v>
      </c>
      <c r="J22" s="32">
        <v>74</v>
      </c>
      <c r="K22" s="30">
        <v>725</v>
      </c>
      <c r="L22" s="31">
        <v>725</v>
      </c>
      <c r="M22" s="32">
        <v>725</v>
      </c>
      <c r="N22" s="30">
        <v>3</v>
      </c>
      <c r="O22" s="31">
        <v>3</v>
      </c>
      <c r="P22" s="32">
        <v>3</v>
      </c>
      <c r="Q22" s="33" t="s">
        <v>41</v>
      </c>
      <c r="R22" s="28"/>
      <c r="S22" s="29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1100.3</v>
      </c>
      <c r="F23" s="31">
        <v>1100.3</v>
      </c>
      <c r="G23" s="32">
        <v>1100.3</v>
      </c>
      <c r="H23" s="30">
        <v>82.3</v>
      </c>
      <c r="I23" s="31">
        <v>82.3</v>
      </c>
      <c r="J23" s="32">
        <v>82.3</v>
      </c>
      <c r="K23" s="30">
        <v>1056</v>
      </c>
      <c r="L23" s="31">
        <v>1056</v>
      </c>
      <c r="M23" s="32">
        <v>1056</v>
      </c>
      <c r="N23" s="30">
        <v>38</v>
      </c>
      <c r="O23" s="31">
        <v>38</v>
      </c>
      <c r="P23" s="32">
        <v>38</v>
      </c>
      <c r="Q23" s="33" t="s">
        <v>43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1446.15</v>
      </c>
      <c r="F24" s="31">
        <v>1446.15</v>
      </c>
      <c r="G24" s="32">
        <v>1446.15</v>
      </c>
      <c r="H24" s="30">
        <v>937.28</v>
      </c>
      <c r="I24" s="31">
        <v>937.28</v>
      </c>
      <c r="J24" s="32">
        <v>937.28</v>
      </c>
      <c r="K24" s="30">
        <v>848.21</v>
      </c>
      <c r="L24" s="31">
        <v>848.21</v>
      </c>
      <c r="M24" s="32">
        <v>848.21</v>
      </c>
      <c r="N24" s="30">
        <v>339.34</v>
      </c>
      <c r="O24" s="31">
        <v>339.34</v>
      </c>
      <c r="P24" s="32">
        <v>339.34</v>
      </c>
      <c r="Q24" s="33" t="s">
        <v>45</v>
      </c>
      <c r="R24" s="28"/>
      <c r="S24" s="29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6805.78</v>
      </c>
      <c r="F25" s="31">
        <v>6755</v>
      </c>
      <c r="G25" s="32">
        <v>6795</v>
      </c>
      <c r="H25" s="30">
        <v>753</v>
      </c>
      <c r="I25" s="31">
        <v>695</v>
      </c>
      <c r="J25" s="32">
        <v>690</v>
      </c>
      <c r="K25" s="30">
        <v>6095.4</v>
      </c>
      <c r="L25" s="31">
        <v>6100</v>
      </c>
      <c r="M25" s="32">
        <v>6150</v>
      </c>
      <c r="N25" s="30">
        <v>42.62</v>
      </c>
      <c r="O25" s="31">
        <v>40</v>
      </c>
      <c r="P25" s="32">
        <v>45</v>
      </c>
      <c r="Q25" s="33" t="s">
        <v>47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1128.67</v>
      </c>
      <c r="F26" s="31">
        <v>1200</v>
      </c>
      <c r="G26" s="32">
        <v>1192</v>
      </c>
      <c r="H26" s="30">
        <v>2880</v>
      </c>
      <c r="I26" s="31">
        <v>2888.98</v>
      </c>
      <c r="J26" s="32">
        <v>2892</v>
      </c>
      <c r="K26" s="30">
        <v>674.67</v>
      </c>
      <c r="L26" s="31">
        <v>688.5</v>
      </c>
      <c r="M26" s="32">
        <v>700</v>
      </c>
      <c r="N26" s="30">
        <v>2426</v>
      </c>
      <c r="O26" s="31">
        <v>2377.48</v>
      </c>
      <c r="P26" s="32">
        <v>2400</v>
      </c>
      <c r="Q26" s="33" t="s">
        <v>49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795</v>
      </c>
      <c r="F27" s="31">
        <v>1070</v>
      </c>
      <c r="G27" s="32">
        <v>1130</v>
      </c>
      <c r="H27" s="30">
        <v>950</v>
      </c>
      <c r="I27" s="31">
        <v>1000</v>
      </c>
      <c r="J27" s="32">
        <v>970</v>
      </c>
      <c r="K27" s="30">
        <v>458</v>
      </c>
      <c r="L27" s="31">
        <v>620</v>
      </c>
      <c r="M27" s="32">
        <v>690</v>
      </c>
      <c r="N27" s="30">
        <v>613</v>
      </c>
      <c r="O27" s="31">
        <v>550</v>
      </c>
      <c r="P27" s="32">
        <v>530</v>
      </c>
      <c r="Q27" s="33" t="s">
        <v>51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111.38</v>
      </c>
      <c r="F28" s="31">
        <v>111.38</v>
      </c>
      <c r="G28" s="32">
        <v>111.38</v>
      </c>
      <c r="H28" s="30">
        <v>113.4</v>
      </c>
      <c r="I28" s="31">
        <v>113.4</v>
      </c>
      <c r="J28" s="32">
        <v>113.4</v>
      </c>
      <c r="K28" s="30">
        <v>45.93</v>
      </c>
      <c r="L28" s="31">
        <v>45.93</v>
      </c>
      <c r="M28" s="32">
        <v>45.93</v>
      </c>
      <c r="N28" s="30">
        <v>47.95</v>
      </c>
      <c r="O28" s="31">
        <v>47.95</v>
      </c>
      <c r="P28" s="32">
        <v>47.95</v>
      </c>
      <c r="Q28" s="33" t="s">
        <v>53</v>
      </c>
      <c r="R28" s="28"/>
      <c r="S28" s="29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3</v>
      </c>
      <c r="AJ28">
        <v>5</v>
      </c>
      <c r="AK28">
        <v>5</v>
      </c>
      <c r="AL28">
        <v>3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2427</v>
      </c>
      <c r="F29" s="31">
        <v>2545</v>
      </c>
      <c r="G29" s="32">
        <v>2675</v>
      </c>
      <c r="H29" s="30">
        <v>175</v>
      </c>
      <c r="I29" s="31">
        <v>175</v>
      </c>
      <c r="J29" s="32">
        <v>175</v>
      </c>
      <c r="K29" s="30">
        <v>2524</v>
      </c>
      <c r="L29" s="31">
        <v>2670</v>
      </c>
      <c r="M29" s="32">
        <v>2800</v>
      </c>
      <c r="N29" s="30">
        <v>272</v>
      </c>
      <c r="O29" s="31">
        <v>300</v>
      </c>
      <c r="P29" s="32">
        <v>300</v>
      </c>
      <c r="Q29" s="33" t="s">
        <v>55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2552.39</v>
      </c>
      <c r="F30" s="31">
        <v>2765</v>
      </c>
      <c r="G30" s="32">
        <v>2765</v>
      </c>
      <c r="H30" s="30">
        <v>2203</v>
      </c>
      <c r="I30" s="31">
        <v>2300</v>
      </c>
      <c r="J30" s="32">
        <v>2300</v>
      </c>
      <c r="K30" s="30">
        <v>829.43</v>
      </c>
      <c r="L30" s="31">
        <v>940</v>
      </c>
      <c r="M30" s="32">
        <v>940</v>
      </c>
      <c r="N30" s="30">
        <v>480.04</v>
      </c>
      <c r="O30" s="31">
        <v>475</v>
      </c>
      <c r="P30" s="32">
        <v>475</v>
      </c>
      <c r="Q30" s="33" t="s">
        <v>57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2730</v>
      </c>
      <c r="F31" s="31">
        <v>3140</v>
      </c>
      <c r="G31" s="32">
        <v>3480</v>
      </c>
      <c r="H31" s="30">
        <v>3102</v>
      </c>
      <c r="I31" s="31">
        <v>3500</v>
      </c>
      <c r="J31" s="32">
        <v>3800</v>
      </c>
      <c r="K31" s="30">
        <v>271.1</v>
      </c>
      <c r="L31" s="31">
        <v>290</v>
      </c>
      <c r="M31" s="32">
        <v>330</v>
      </c>
      <c r="N31" s="30">
        <v>643.1</v>
      </c>
      <c r="O31" s="31">
        <v>650</v>
      </c>
      <c r="P31" s="32">
        <v>650</v>
      </c>
      <c r="Q31" s="33" t="s">
        <v>59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663</v>
      </c>
      <c r="F32" s="31">
        <v>663</v>
      </c>
      <c r="G32" s="32">
        <v>663</v>
      </c>
      <c r="H32" s="30">
        <v>910</v>
      </c>
      <c r="I32" s="31">
        <v>910</v>
      </c>
      <c r="J32" s="32">
        <v>910</v>
      </c>
      <c r="K32" s="30">
        <v>46</v>
      </c>
      <c r="L32" s="31">
        <v>46</v>
      </c>
      <c r="M32" s="32">
        <v>46</v>
      </c>
      <c r="N32" s="30">
        <v>293</v>
      </c>
      <c r="O32" s="31">
        <v>293</v>
      </c>
      <c r="P32" s="32">
        <v>293</v>
      </c>
      <c r="Q32" s="33" t="s">
        <v>61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726</v>
      </c>
      <c r="F33" s="31">
        <v>960</v>
      </c>
      <c r="G33" s="32">
        <v>960</v>
      </c>
      <c r="H33" s="30">
        <v>2808</v>
      </c>
      <c r="I33" s="31">
        <v>2850</v>
      </c>
      <c r="J33" s="32">
        <v>2900</v>
      </c>
      <c r="K33" s="30">
        <v>4</v>
      </c>
      <c r="L33" s="31">
        <v>10</v>
      </c>
      <c r="M33" s="32">
        <v>10</v>
      </c>
      <c r="N33" s="30">
        <v>2086</v>
      </c>
      <c r="O33" s="31">
        <v>1900</v>
      </c>
      <c r="P33" s="32">
        <v>1950</v>
      </c>
      <c r="Q33" s="33" t="s">
        <v>63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544</v>
      </c>
      <c r="F34" s="31">
        <v>545</v>
      </c>
      <c r="G34" s="32">
        <v>562</v>
      </c>
      <c r="H34" s="30">
        <v>207</v>
      </c>
      <c r="I34" s="31">
        <v>190</v>
      </c>
      <c r="J34" s="32">
        <v>200</v>
      </c>
      <c r="K34" s="30">
        <v>350</v>
      </c>
      <c r="L34" s="31">
        <v>370</v>
      </c>
      <c r="M34" s="32">
        <v>380</v>
      </c>
      <c r="N34" s="30">
        <v>13</v>
      </c>
      <c r="O34" s="31">
        <v>15</v>
      </c>
      <c r="P34" s="32">
        <v>18</v>
      </c>
      <c r="Q34" s="33" t="s">
        <v>65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992</v>
      </c>
      <c r="F35" s="31">
        <v>970</v>
      </c>
      <c r="G35" s="32">
        <v>1020</v>
      </c>
      <c r="H35" s="30">
        <v>1251</v>
      </c>
      <c r="I35" s="31">
        <v>1600</v>
      </c>
      <c r="J35" s="32">
        <v>1400</v>
      </c>
      <c r="K35" s="30">
        <v>24</v>
      </c>
      <c r="L35" s="31">
        <v>20</v>
      </c>
      <c r="M35" s="32">
        <v>20</v>
      </c>
      <c r="N35" s="30">
        <v>283</v>
      </c>
      <c r="O35" s="31">
        <v>650</v>
      </c>
      <c r="P35" s="32">
        <v>400</v>
      </c>
      <c r="Q35" s="33" t="s">
        <v>67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43.34</v>
      </c>
      <c r="F36" s="31">
        <v>80</v>
      </c>
      <c r="G36" s="32">
        <v>80</v>
      </c>
      <c r="H36" s="30">
        <v>304</v>
      </c>
      <c r="I36" s="31">
        <v>330</v>
      </c>
      <c r="J36" s="32">
        <v>310</v>
      </c>
      <c r="K36" s="30">
        <v>59.86</v>
      </c>
      <c r="L36" s="31">
        <v>60</v>
      </c>
      <c r="M36" s="32">
        <v>65</v>
      </c>
      <c r="N36" s="30">
        <v>320.52</v>
      </c>
      <c r="O36" s="31">
        <v>310</v>
      </c>
      <c r="P36" s="32">
        <v>295</v>
      </c>
      <c r="Q36" s="33" t="s">
        <v>69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4944</v>
      </c>
      <c r="F37" s="31">
        <v>4944</v>
      </c>
      <c r="G37" s="32">
        <v>4944</v>
      </c>
      <c r="H37" s="30">
        <v>2730</v>
      </c>
      <c r="I37" s="31">
        <v>2730</v>
      </c>
      <c r="J37" s="32">
        <v>2730</v>
      </c>
      <c r="K37" s="30">
        <v>2259</v>
      </c>
      <c r="L37" s="31">
        <v>2259</v>
      </c>
      <c r="M37" s="32">
        <v>2259</v>
      </c>
      <c r="N37" s="30">
        <v>45</v>
      </c>
      <c r="O37" s="31">
        <v>45</v>
      </c>
      <c r="P37" s="32">
        <v>45</v>
      </c>
      <c r="Q37" s="33" t="s">
        <v>71</v>
      </c>
      <c r="R37" s="28"/>
      <c r="S37" s="29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5880.83</v>
      </c>
      <c r="F38" s="31">
        <v>6190</v>
      </c>
      <c r="G38" s="32">
        <v>6200</v>
      </c>
      <c r="H38" s="30">
        <v>16924</v>
      </c>
      <c r="I38" s="31">
        <v>17900</v>
      </c>
      <c r="J38" s="32">
        <v>17500</v>
      </c>
      <c r="K38" s="30">
        <v>203.83</v>
      </c>
      <c r="L38" s="31">
        <v>190</v>
      </c>
      <c r="M38" s="32">
        <v>200</v>
      </c>
      <c r="N38" s="30">
        <v>11247</v>
      </c>
      <c r="O38" s="31">
        <v>11900</v>
      </c>
      <c r="P38" s="32">
        <v>11500</v>
      </c>
      <c r="Q38" s="33" t="s">
        <v>73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1558.02</v>
      </c>
      <c r="F39" s="31">
        <v>1530</v>
      </c>
      <c r="G39" s="32">
        <v>1530</v>
      </c>
      <c r="H39" s="30">
        <v>1410</v>
      </c>
      <c r="I39" s="31">
        <v>1400</v>
      </c>
      <c r="J39" s="32">
        <v>1400</v>
      </c>
      <c r="K39" s="30">
        <v>314.88</v>
      </c>
      <c r="L39" s="31">
        <v>300</v>
      </c>
      <c r="M39" s="32">
        <v>300</v>
      </c>
      <c r="N39" s="30">
        <v>166.86</v>
      </c>
      <c r="O39" s="31">
        <v>170</v>
      </c>
      <c r="P39" s="32">
        <v>170</v>
      </c>
      <c r="Q39" s="33" t="s">
        <v>75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113.95</v>
      </c>
      <c r="F40" s="31">
        <v>77</v>
      </c>
      <c r="G40" s="32">
        <v>88</v>
      </c>
      <c r="H40" s="30">
        <v>7.63</v>
      </c>
      <c r="I40" s="31">
        <v>8</v>
      </c>
      <c r="J40" s="32">
        <v>9</v>
      </c>
      <c r="K40" s="30">
        <v>106.91</v>
      </c>
      <c r="L40" s="31">
        <v>70</v>
      </c>
      <c r="M40" s="32">
        <v>80</v>
      </c>
      <c r="N40" s="30">
        <v>0.59</v>
      </c>
      <c r="O40" s="31">
        <v>1</v>
      </c>
      <c r="P40" s="32">
        <v>1</v>
      </c>
      <c r="Q40" s="33" t="s">
        <v>77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2.75">
      <c r="B41" s="27" t="s">
        <v>78</v>
      </c>
      <c r="C41" s="28"/>
      <c r="D41" s="29"/>
      <c r="E41" s="30">
        <v>3860</v>
      </c>
      <c r="F41" s="31">
        <v>4205</v>
      </c>
      <c r="G41" s="32">
        <v>3990</v>
      </c>
      <c r="H41" s="30">
        <v>3625</v>
      </c>
      <c r="I41" s="31">
        <v>3850</v>
      </c>
      <c r="J41" s="32">
        <v>3750</v>
      </c>
      <c r="K41" s="30">
        <v>272</v>
      </c>
      <c r="L41" s="31">
        <v>400</v>
      </c>
      <c r="M41" s="32">
        <v>300</v>
      </c>
      <c r="N41" s="30">
        <v>37</v>
      </c>
      <c r="O41" s="31">
        <v>45</v>
      </c>
      <c r="P41" s="32">
        <v>60</v>
      </c>
      <c r="Q41" s="33" t="s">
        <v>79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10237.117</v>
      </c>
      <c r="F42" s="31">
        <v>10310</v>
      </c>
      <c r="G42" s="32">
        <v>10370</v>
      </c>
      <c r="H42" s="30">
        <v>2721.717</v>
      </c>
      <c r="I42" s="31">
        <v>2770</v>
      </c>
      <c r="J42" s="32">
        <v>2830</v>
      </c>
      <c r="K42" s="30">
        <v>7871</v>
      </c>
      <c r="L42" s="31">
        <v>7900</v>
      </c>
      <c r="M42" s="32">
        <v>7900</v>
      </c>
      <c r="N42" s="30">
        <v>355.6</v>
      </c>
      <c r="O42" s="31">
        <v>360</v>
      </c>
      <c r="P42" s="32">
        <v>360</v>
      </c>
      <c r="Q42" s="33" t="s">
        <v>81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96314.46699999999</v>
      </c>
      <c r="F43" s="38">
        <v>98708.09</v>
      </c>
      <c r="G43" s="39">
        <v>100158.89</v>
      </c>
      <c r="H43" s="37">
        <v>102281.44300000001</v>
      </c>
      <c r="I43" s="38">
        <v>104191.56</v>
      </c>
      <c r="J43" s="39">
        <v>104844.38</v>
      </c>
      <c r="K43" s="37">
        <v>38578.903</v>
      </c>
      <c r="L43" s="38">
        <v>39539.02</v>
      </c>
      <c r="M43" s="39">
        <v>39983.52</v>
      </c>
      <c r="N43" s="37">
        <v>44545.87899999999</v>
      </c>
      <c r="O43" s="38">
        <v>45022.49</v>
      </c>
      <c r="P43" s="39">
        <v>44669.01</v>
      </c>
      <c r="Q43" s="34" t="s">
        <v>82</v>
      </c>
      <c r="R43" s="35"/>
      <c r="S43" s="36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15.8</v>
      </c>
      <c r="F44" s="24">
        <v>15.8</v>
      </c>
      <c r="G44" s="25">
        <v>15.8</v>
      </c>
      <c r="H44" s="23">
        <v>0</v>
      </c>
      <c r="I44" s="24">
        <v>0</v>
      </c>
      <c r="J44" s="25">
        <v>0</v>
      </c>
      <c r="K44" s="23">
        <v>17.3</v>
      </c>
      <c r="L44" s="24">
        <v>17.3</v>
      </c>
      <c r="M44" s="25">
        <v>17.3</v>
      </c>
      <c r="N44" s="23">
        <v>1.5</v>
      </c>
      <c r="O44" s="24">
        <v>1.5</v>
      </c>
      <c r="P44" s="25">
        <v>1.5</v>
      </c>
      <c r="Q44" s="26" t="s">
        <v>84</v>
      </c>
      <c r="R44" s="21"/>
      <c r="S44" s="22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85</v>
      </c>
      <c r="C45" s="28"/>
      <c r="D45" s="29"/>
      <c r="E45" s="30">
        <v>1033.7</v>
      </c>
      <c r="F45" s="31">
        <v>1033.7</v>
      </c>
      <c r="G45" s="32">
        <v>1033.7</v>
      </c>
      <c r="H45" s="30">
        <v>2064.4</v>
      </c>
      <c r="I45" s="31">
        <v>2064.4</v>
      </c>
      <c r="J45" s="32">
        <v>2064.4</v>
      </c>
      <c r="K45" s="30">
        <v>108.3</v>
      </c>
      <c r="L45" s="31">
        <v>108.3</v>
      </c>
      <c r="M45" s="32">
        <v>108.3</v>
      </c>
      <c r="N45" s="30">
        <v>1139</v>
      </c>
      <c r="O45" s="31">
        <v>1139</v>
      </c>
      <c r="P45" s="32">
        <v>1139</v>
      </c>
      <c r="Q45" s="33" t="s">
        <v>86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87</v>
      </c>
      <c r="C46" s="28"/>
      <c r="D46" s="29"/>
      <c r="E46" s="30">
        <v>641.79</v>
      </c>
      <c r="F46" s="31">
        <v>641.79</v>
      </c>
      <c r="G46" s="32">
        <v>641.79</v>
      </c>
      <c r="H46" s="30">
        <v>245.79</v>
      </c>
      <c r="I46" s="31">
        <v>245.79</v>
      </c>
      <c r="J46" s="32">
        <v>245.79</v>
      </c>
      <c r="K46" s="30">
        <v>522.4</v>
      </c>
      <c r="L46" s="31">
        <v>522.4</v>
      </c>
      <c r="M46" s="32">
        <v>522.4</v>
      </c>
      <c r="N46" s="30">
        <v>126.4</v>
      </c>
      <c r="O46" s="31">
        <v>126.4</v>
      </c>
      <c r="P46" s="32">
        <v>126.4</v>
      </c>
      <c r="Q46" s="33" t="s">
        <v>88</v>
      </c>
      <c r="R46" s="28"/>
      <c r="S46" s="29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3</v>
      </c>
    </row>
    <row r="47" spans="2:41" ht="12.75">
      <c r="B47" s="27" t="s">
        <v>89</v>
      </c>
      <c r="C47" s="28"/>
      <c r="D47" s="29"/>
      <c r="E47" s="30">
        <v>6697</v>
      </c>
      <c r="F47" s="31">
        <v>7230</v>
      </c>
      <c r="G47" s="32">
        <v>8550</v>
      </c>
      <c r="H47" s="30">
        <v>18900</v>
      </c>
      <c r="I47" s="31">
        <v>19800</v>
      </c>
      <c r="J47" s="32">
        <v>21120</v>
      </c>
      <c r="K47" s="30">
        <v>5</v>
      </c>
      <c r="L47" s="31">
        <v>5</v>
      </c>
      <c r="M47" s="32">
        <v>5</v>
      </c>
      <c r="N47" s="30">
        <v>12208</v>
      </c>
      <c r="O47" s="31">
        <v>12575</v>
      </c>
      <c r="P47" s="32">
        <v>12575</v>
      </c>
      <c r="Q47" s="33" t="s">
        <v>90</v>
      </c>
      <c r="R47" s="28"/>
      <c r="S47" s="29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28.58</v>
      </c>
      <c r="F48" s="31">
        <v>28.58</v>
      </c>
      <c r="G48" s="32">
        <v>28.58</v>
      </c>
      <c r="H48" s="30">
        <v>1110.5</v>
      </c>
      <c r="I48" s="31">
        <v>1110.5</v>
      </c>
      <c r="J48" s="32">
        <v>1110.5</v>
      </c>
      <c r="K48" s="30">
        <v>2.61</v>
      </c>
      <c r="L48" s="31">
        <v>2.61</v>
      </c>
      <c r="M48" s="32">
        <v>2.61</v>
      </c>
      <c r="N48" s="30">
        <v>1084.53</v>
      </c>
      <c r="O48" s="31">
        <v>1084.53</v>
      </c>
      <c r="P48" s="32">
        <v>1084.53</v>
      </c>
      <c r="Q48" s="33" t="s">
        <v>92</v>
      </c>
      <c r="R48" s="28"/>
      <c r="S48" s="29"/>
      <c r="Z48">
        <v>3</v>
      </c>
      <c r="AC48">
        <v>3</v>
      </c>
      <c r="AD48">
        <v>3</v>
      </c>
      <c r="AE48">
        <v>3</v>
      </c>
      <c r="AF48">
        <v>5</v>
      </c>
      <c r="AG48">
        <v>5</v>
      </c>
      <c r="AH48">
        <v>5</v>
      </c>
      <c r="AI48">
        <v>2</v>
      </c>
      <c r="AJ48">
        <v>5</v>
      </c>
      <c r="AK48">
        <v>5</v>
      </c>
      <c r="AL48">
        <v>2</v>
      </c>
      <c r="AM48">
        <v>5</v>
      </c>
      <c r="AN48">
        <v>5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8416.87</v>
      </c>
      <c r="F49" s="38">
        <v>8949.87</v>
      </c>
      <c r="G49" s="39">
        <v>10269.87</v>
      </c>
      <c r="H49" s="37">
        <v>22320.69</v>
      </c>
      <c r="I49" s="38">
        <v>23220.69</v>
      </c>
      <c r="J49" s="39">
        <v>24540.69</v>
      </c>
      <c r="K49" s="37">
        <v>655.61</v>
      </c>
      <c r="L49" s="38">
        <v>655.61</v>
      </c>
      <c r="M49" s="39">
        <v>655.61</v>
      </c>
      <c r="N49" s="37">
        <v>14559.43</v>
      </c>
      <c r="O49" s="38">
        <v>14926.43</v>
      </c>
      <c r="P49" s="39">
        <v>14926.43</v>
      </c>
      <c r="Q49" s="34" t="s">
        <v>94</v>
      </c>
      <c r="R49" s="35"/>
      <c r="S49" s="36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5" thickTop="1">
      <c r="B50" s="20" t="s">
        <v>95</v>
      </c>
      <c r="C50" s="21"/>
      <c r="D50" s="22"/>
      <c r="E50" s="23">
        <v>19625.92</v>
      </c>
      <c r="F50" s="24">
        <v>20247</v>
      </c>
      <c r="G50" s="25">
        <v>20925</v>
      </c>
      <c r="H50" s="23">
        <v>58862.92</v>
      </c>
      <c r="I50" s="24">
        <v>60001</v>
      </c>
      <c r="J50" s="25">
        <v>60001</v>
      </c>
      <c r="K50" s="23">
        <v>487</v>
      </c>
      <c r="L50" s="24">
        <v>527</v>
      </c>
      <c r="M50" s="25">
        <v>396</v>
      </c>
      <c r="N50" s="23">
        <v>39724</v>
      </c>
      <c r="O50" s="24">
        <v>40281</v>
      </c>
      <c r="P50" s="25">
        <v>39472</v>
      </c>
      <c r="Q50" s="40" t="s">
        <v>95</v>
      </c>
      <c r="R50" s="21"/>
      <c r="S50" s="22"/>
      <c r="Z50">
        <v>3</v>
      </c>
      <c r="AC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</row>
    <row r="51" spans="2:41" ht="15" thickBot="1">
      <c r="B51" s="41" t="s">
        <v>96</v>
      </c>
      <c r="C51" s="42"/>
      <c r="D51" s="43"/>
      <c r="E51" s="44">
        <v>105461.41</v>
      </c>
      <c r="F51" s="45">
        <v>107319.1039</v>
      </c>
      <c r="G51" s="46">
        <v>109240.5706</v>
      </c>
      <c r="H51" s="44">
        <v>65212</v>
      </c>
      <c r="I51" s="45">
        <v>67117</v>
      </c>
      <c r="J51" s="46">
        <v>68110</v>
      </c>
      <c r="K51" s="44">
        <v>41644.86</v>
      </c>
      <c r="L51" s="45">
        <v>41858.793900000004</v>
      </c>
      <c r="M51" s="46">
        <v>42817.5132</v>
      </c>
      <c r="N51" s="44">
        <v>1395.45</v>
      </c>
      <c r="O51" s="45">
        <v>1656.69</v>
      </c>
      <c r="P51" s="46">
        <v>1686.9426</v>
      </c>
      <c r="Q51" s="47" t="s">
        <v>97</v>
      </c>
      <c r="R51" s="42"/>
      <c r="S51" s="43"/>
      <c r="Z51">
        <v>3</v>
      </c>
      <c r="AC51">
        <v>3</v>
      </c>
      <c r="AD51">
        <v>3</v>
      </c>
      <c r="AE51">
        <v>3</v>
      </c>
      <c r="AF51">
        <v>2</v>
      </c>
      <c r="AG51">
        <v>2</v>
      </c>
      <c r="AH51">
        <v>2</v>
      </c>
      <c r="AI51">
        <v>8</v>
      </c>
      <c r="AJ51">
        <v>8</v>
      </c>
      <c r="AK51">
        <v>8</v>
      </c>
      <c r="AL51">
        <v>8</v>
      </c>
      <c r="AM51">
        <v>8</v>
      </c>
      <c r="AN51">
        <v>8</v>
      </c>
      <c r="AO51">
        <v>3</v>
      </c>
    </row>
    <row r="52" spans="2:41" ht="14.25" thickBot="1" thickTop="1">
      <c r="B52" s="34" t="s">
        <v>98</v>
      </c>
      <c r="C52" s="35"/>
      <c r="D52" s="36"/>
      <c r="E52" s="37">
        <v>125087.33</v>
      </c>
      <c r="F52" s="38">
        <v>127566.1039</v>
      </c>
      <c r="G52" s="39">
        <v>130165.5706</v>
      </c>
      <c r="H52" s="37">
        <v>124074.92</v>
      </c>
      <c r="I52" s="38">
        <v>127118</v>
      </c>
      <c r="J52" s="39">
        <v>128111</v>
      </c>
      <c r="K52" s="37">
        <v>42131.86</v>
      </c>
      <c r="L52" s="38">
        <v>42385.793900000004</v>
      </c>
      <c r="M52" s="39">
        <v>43213.5132</v>
      </c>
      <c r="N52" s="37">
        <v>41119.45</v>
      </c>
      <c r="O52" s="38">
        <v>41937.69</v>
      </c>
      <c r="P52" s="39">
        <v>41158.9426</v>
      </c>
      <c r="Q52" s="48" t="s">
        <v>99</v>
      </c>
      <c r="R52" s="42"/>
      <c r="S52" s="43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spans="2:19" ht="15" thickTop="1">
      <c r="B53" s="49"/>
      <c r="C53" s="28"/>
      <c r="D53" s="28"/>
      <c r="E53" s="50" t="s">
        <v>100</v>
      </c>
      <c r="F53" s="51"/>
      <c r="G53" s="51"/>
      <c r="H53" s="51"/>
      <c r="I53" s="51"/>
      <c r="J53" s="51"/>
      <c r="K53" s="50" t="s">
        <v>101</v>
      </c>
      <c r="L53" s="51"/>
      <c r="M53" s="52"/>
      <c r="N53" s="52"/>
      <c r="O53" s="52"/>
      <c r="P53" s="52"/>
      <c r="Q53" s="49"/>
      <c r="R53" s="28"/>
      <c r="S53" s="28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48 B49:D53 E49:L52 M49:Q53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O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200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201</v>
      </c>
      <c r="F3" s="1"/>
      <c r="G3" s="1"/>
      <c r="H3" s="1"/>
      <c r="I3" s="1"/>
      <c r="J3" s="1"/>
      <c r="K3" s="1" t="s">
        <v>202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5" thickTop="1">
      <c r="B6" s="4"/>
      <c r="C6" s="5"/>
      <c r="D6" s="6"/>
      <c r="E6" s="102" t="s">
        <v>196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4.25">
      <c r="B7" s="11" t="s">
        <v>7</v>
      </c>
      <c r="C7" s="12"/>
      <c r="D7" s="13"/>
      <c r="E7" s="73" t="s">
        <v>197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40.4</v>
      </c>
      <c r="F9" s="24">
        <v>38.7</v>
      </c>
      <c r="G9" s="25">
        <v>39.5</v>
      </c>
      <c r="H9" s="23">
        <v>40.2</v>
      </c>
      <c r="I9" s="24">
        <v>15</v>
      </c>
      <c r="J9" s="25">
        <v>13</v>
      </c>
      <c r="K9" s="23">
        <v>0.4</v>
      </c>
      <c r="L9" s="24">
        <v>24</v>
      </c>
      <c r="M9" s="25">
        <v>27</v>
      </c>
      <c r="N9" s="23">
        <v>0.2</v>
      </c>
      <c r="O9" s="24">
        <v>0.3</v>
      </c>
      <c r="P9" s="25">
        <v>0.5</v>
      </c>
      <c r="Q9" s="26" t="s">
        <v>15</v>
      </c>
      <c r="R9" s="21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569</v>
      </c>
      <c r="F10" s="31">
        <v>510</v>
      </c>
      <c r="G10" s="32">
        <v>540</v>
      </c>
      <c r="H10" s="30">
        <v>419</v>
      </c>
      <c r="I10" s="31">
        <v>400</v>
      </c>
      <c r="J10" s="32">
        <v>420</v>
      </c>
      <c r="K10" s="30">
        <v>250</v>
      </c>
      <c r="L10" s="31">
        <v>220</v>
      </c>
      <c r="M10" s="32">
        <v>220</v>
      </c>
      <c r="N10" s="30">
        <v>100</v>
      </c>
      <c r="O10" s="31">
        <v>110</v>
      </c>
      <c r="P10" s="32">
        <v>100</v>
      </c>
      <c r="Q10" s="33" t="s">
        <v>17</v>
      </c>
      <c r="R10" s="28"/>
      <c r="S10" s="5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755</v>
      </c>
      <c r="F11" s="31">
        <v>790</v>
      </c>
      <c r="G11" s="32">
        <v>790</v>
      </c>
      <c r="H11" s="30">
        <v>725</v>
      </c>
      <c r="I11" s="31">
        <v>740</v>
      </c>
      <c r="J11" s="32">
        <v>740</v>
      </c>
      <c r="K11" s="30">
        <v>290</v>
      </c>
      <c r="L11" s="31">
        <v>320</v>
      </c>
      <c r="M11" s="32">
        <v>300</v>
      </c>
      <c r="N11" s="30">
        <v>260</v>
      </c>
      <c r="O11" s="31">
        <v>270</v>
      </c>
      <c r="P11" s="32">
        <v>250</v>
      </c>
      <c r="Q11" s="33" t="s">
        <v>19</v>
      </c>
      <c r="R11" s="28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852</v>
      </c>
      <c r="F12" s="31">
        <v>852</v>
      </c>
      <c r="G12" s="32">
        <v>852</v>
      </c>
      <c r="H12" s="30">
        <v>852</v>
      </c>
      <c r="I12" s="31">
        <v>852</v>
      </c>
      <c r="J12" s="32">
        <v>852</v>
      </c>
      <c r="K12" s="30" t="s">
        <v>119</v>
      </c>
      <c r="L12" s="31" t="s">
        <v>119</v>
      </c>
      <c r="M12" s="32" t="s">
        <v>119</v>
      </c>
      <c r="N12" s="30" t="s">
        <v>119</v>
      </c>
      <c r="O12" s="31" t="s">
        <v>119</v>
      </c>
      <c r="P12" s="32" t="s">
        <v>119</v>
      </c>
      <c r="Q12" s="33" t="s">
        <v>21</v>
      </c>
      <c r="R12" s="28"/>
      <c r="S12" s="57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 t="s">
        <v>120</v>
      </c>
      <c r="AJ12" t="s">
        <v>120</v>
      </c>
      <c r="AK12" t="s">
        <v>120</v>
      </c>
      <c r="AL12" t="s">
        <v>120</v>
      </c>
      <c r="AM12" t="s">
        <v>120</v>
      </c>
      <c r="AN12" t="s">
        <v>120</v>
      </c>
      <c r="AO12">
        <v>3</v>
      </c>
    </row>
    <row r="13" spans="2:41" ht="12.75">
      <c r="B13" s="27" t="s">
        <v>22</v>
      </c>
      <c r="C13" s="28"/>
      <c r="D13" s="29"/>
      <c r="E13" s="30">
        <v>647</v>
      </c>
      <c r="F13" s="31">
        <v>534</v>
      </c>
      <c r="G13" s="32">
        <v>534</v>
      </c>
      <c r="H13" s="30">
        <v>729</v>
      </c>
      <c r="I13" s="31">
        <v>616</v>
      </c>
      <c r="J13" s="32">
        <v>616</v>
      </c>
      <c r="K13" s="30">
        <v>14</v>
      </c>
      <c r="L13" s="31">
        <v>14</v>
      </c>
      <c r="M13" s="32">
        <v>14</v>
      </c>
      <c r="N13" s="30">
        <v>96</v>
      </c>
      <c r="O13" s="31">
        <v>96</v>
      </c>
      <c r="P13" s="32">
        <v>96</v>
      </c>
      <c r="Q13" s="33" t="s">
        <v>23</v>
      </c>
      <c r="R13" s="28"/>
      <c r="S13" s="57"/>
      <c r="Z13">
        <v>3</v>
      </c>
      <c r="AC13">
        <v>3</v>
      </c>
      <c r="AD13">
        <v>3</v>
      </c>
      <c r="AE13">
        <v>3</v>
      </c>
      <c r="AF13">
        <v>5</v>
      </c>
      <c r="AG13">
        <v>2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1297</v>
      </c>
      <c r="F14" s="31">
        <v>1223</v>
      </c>
      <c r="G14" s="32">
        <v>1220</v>
      </c>
      <c r="H14" s="30">
        <v>1592</v>
      </c>
      <c r="I14" s="31">
        <v>1510</v>
      </c>
      <c r="J14" s="32">
        <v>1500</v>
      </c>
      <c r="K14" s="30">
        <v>35</v>
      </c>
      <c r="L14" s="31">
        <v>38</v>
      </c>
      <c r="M14" s="32">
        <v>40</v>
      </c>
      <c r="N14" s="30">
        <v>330</v>
      </c>
      <c r="O14" s="31">
        <v>325</v>
      </c>
      <c r="P14" s="32">
        <v>320</v>
      </c>
      <c r="Q14" s="33" t="s">
        <v>25</v>
      </c>
      <c r="R14" s="28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0.645</v>
      </c>
      <c r="F15" s="31">
        <v>0.5</v>
      </c>
      <c r="G15" s="32">
        <v>0.5</v>
      </c>
      <c r="H15" s="30">
        <v>0.497</v>
      </c>
      <c r="I15" s="31">
        <v>0.5</v>
      </c>
      <c r="J15" s="32">
        <v>0.5</v>
      </c>
      <c r="K15" s="30">
        <v>0.148</v>
      </c>
      <c r="L15" s="31">
        <v>0</v>
      </c>
      <c r="M15" s="32">
        <v>0</v>
      </c>
      <c r="N15" s="30">
        <v>0</v>
      </c>
      <c r="O15" s="31">
        <v>0</v>
      </c>
      <c r="P15" s="32">
        <v>0</v>
      </c>
      <c r="Q15" s="33" t="s">
        <v>27</v>
      </c>
      <c r="R15" s="28"/>
      <c r="S15" s="5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708</v>
      </c>
      <c r="F16" s="31">
        <v>716</v>
      </c>
      <c r="G16" s="32">
        <v>734</v>
      </c>
      <c r="H16" s="30">
        <v>609</v>
      </c>
      <c r="I16" s="31">
        <v>610</v>
      </c>
      <c r="J16" s="32">
        <v>619</v>
      </c>
      <c r="K16" s="30">
        <v>125</v>
      </c>
      <c r="L16" s="31">
        <v>133</v>
      </c>
      <c r="M16" s="32">
        <v>143</v>
      </c>
      <c r="N16" s="30">
        <v>26</v>
      </c>
      <c r="O16" s="31">
        <v>27</v>
      </c>
      <c r="P16" s="32">
        <v>28</v>
      </c>
      <c r="Q16" s="33" t="s">
        <v>29</v>
      </c>
      <c r="R16" s="28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79.76</v>
      </c>
      <c r="F17" s="31">
        <v>79.76</v>
      </c>
      <c r="G17" s="32">
        <v>79.76</v>
      </c>
      <c r="H17" s="30">
        <v>79.76</v>
      </c>
      <c r="I17" s="31">
        <v>79.76</v>
      </c>
      <c r="J17" s="32">
        <v>79.76</v>
      </c>
      <c r="K17" s="30" t="s">
        <v>119</v>
      </c>
      <c r="L17" s="31" t="s">
        <v>119</v>
      </c>
      <c r="M17" s="32" t="s">
        <v>119</v>
      </c>
      <c r="N17" s="30" t="s">
        <v>119</v>
      </c>
      <c r="O17" s="31" t="s">
        <v>119</v>
      </c>
      <c r="P17" s="32" t="s">
        <v>119</v>
      </c>
      <c r="Q17" s="33" t="s">
        <v>31</v>
      </c>
      <c r="R17" s="28"/>
      <c r="S17" s="57"/>
      <c r="Z17">
        <v>3</v>
      </c>
      <c r="AC17">
        <v>3</v>
      </c>
      <c r="AD17">
        <v>3</v>
      </c>
      <c r="AE17">
        <v>3</v>
      </c>
      <c r="AF17">
        <v>5</v>
      </c>
      <c r="AG17">
        <v>5</v>
      </c>
      <c r="AH17">
        <v>5</v>
      </c>
      <c r="AI17" t="s">
        <v>120</v>
      </c>
      <c r="AJ17" t="s">
        <v>120</v>
      </c>
      <c r="AK17" t="s">
        <v>120</v>
      </c>
      <c r="AL17" t="s">
        <v>120</v>
      </c>
      <c r="AM17" t="s">
        <v>120</v>
      </c>
      <c r="AN17" t="s">
        <v>120</v>
      </c>
      <c r="AO17">
        <v>3</v>
      </c>
    </row>
    <row r="18" spans="2:41" ht="12.75">
      <c r="B18" s="27" t="s">
        <v>32</v>
      </c>
      <c r="C18" s="28"/>
      <c r="D18" s="29"/>
      <c r="E18" s="30">
        <v>859.903</v>
      </c>
      <c r="F18" s="31">
        <v>900</v>
      </c>
      <c r="G18" s="32">
        <v>925</v>
      </c>
      <c r="H18" s="30">
        <v>800</v>
      </c>
      <c r="I18" s="31">
        <v>800</v>
      </c>
      <c r="J18" s="32">
        <v>800</v>
      </c>
      <c r="K18" s="30">
        <v>86.6824</v>
      </c>
      <c r="L18" s="31">
        <v>115</v>
      </c>
      <c r="M18" s="32">
        <v>140</v>
      </c>
      <c r="N18" s="30">
        <v>26.779400000000003</v>
      </c>
      <c r="O18" s="31">
        <v>15</v>
      </c>
      <c r="P18" s="32">
        <v>15</v>
      </c>
      <c r="Q18" s="33" t="s">
        <v>33</v>
      </c>
      <c r="R18" s="28"/>
      <c r="S18" s="5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1465.75</v>
      </c>
      <c r="F19" s="31">
        <v>1605</v>
      </c>
      <c r="G19" s="32">
        <v>1448</v>
      </c>
      <c r="H19" s="30">
        <v>891.75</v>
      </c>
      <c r="I19" s="31">
        <v>1002</v>
      </c>
      <c r="J19" s="32">
        <v>876</v>
      </c>
      <c r="K19" s="30">
        <v>581</v>
      </c>
      <c r="L19" s="31">
        <v>610</v>
      </c>
      <c r="M19" s="32">
        <v>579</v>
      </c>
      <c r="N19" s="30">
        <v>7</v>
      </c>
      <c r="O19" s="31">
        <v>7</v>
      </c>
      <c r="P19" s="32">
        <v>7</v>
      </c>
      <c r="Q19" s="33" t="s">
        <v>35</v>
      </c>
      <c r="R19" s="28"/>
      <c r="S19" s="5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5676</v>
      </c>
      <c r="F20" s="31">
        <v>5846</v>
      </c>
      <c r="G20" s="32">
        <v>5846</v>
      </c>
      <c r="H20" s="30">
        <v>5669</v>
      </c>
      <c r="I20" s="31">
        <v>5700</v>
      </c>
      <c r="J20" s="32">
        <v>5700</v>
      </c>
      <c r="K20" s="30">
        <v>771</v>
      </c>
      <c r="L20" s="31">
        <v>927</v>
      </c>
      <c r="M20" s="32">
        <v>927</v>
      </c>
      <c r="N20" s="30">
        <v>764</v>
      </c>
      <c r="O20" s="31">
        <v>781</v>
      </c>
      <c r="P20" s="32">
        <v>781</v>
      </c>
      <c r="Q20" s="33" t="s">
        <v>37</v>
      </c>
      <c r="R20" s="28"/>
      <c r="S20" s="57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2940.355</v>
      </c>
      <c r="F21" s="31">
        <v>2940</v>
      </c>
      <c r="G21" s="32">
        <v>3100</v>
      </c>
      <c r="H21" s="30">
        <v>3551</v>
      </c>
      <c r="I21" s="31">
        <v>3550</v>
      </c>
      <c r="J21" s="32">
        <v>3700</v>
      </c>
      <c r="K21" s="30">
        <v>139.755</v>
      </c>
      <c r="L21" s="31">
        <v>140</v>
      </c>
      <c r="M21" s="32">
        <v>150</v>
      </c>
      <c r="N21" s="30">
        <v>750.4</v>
      </c>
      <c r="O21" s="31">
        <v>750</v>
      </c>
      <c r="P21" s="32">
        <v>750</v>
      </c>
      <c r="Q21" s="33" t="s">
        <v>39</v>
      </c>
      <c r="R21" s="28"/>
      <c r="S21" s="5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133</v>
      </c>
      <c r="F22" s="31">
        <v>100</v>
      </c>
      <c r="G22" s="32">
        <v>100</v>
      </c>
      <c r="H22" s="30">
        <v>133</v>
      </c>
      <c r="I22" s="31">
        <v>100</v>
      </c>
      <c r="J22" s="32">
        <v>100</v>
      </c>
      <c r="K22" s="30" t="s">
        <v>119</v>
      </c>
      <c r="L22" s="31" t="s">
        <v>119</v>
      </c>
      <c r="M22" s="32" t="s">
        <v>119</v>
      </c>
      <c r="N22" s="30" t="s">
        <v>119</v>
      </c>
      <c r="O22" s="31" t="s">
        <v>119</v>
      </c>
      <c r="P22" s="32" t="s">
        <v>119</v>
      </c>
      <c r="Q22" s="33" t="s">
        <v>41</v>
      </c>
      <c r="R22" s="28"/>
      <c r="S22" s="5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 t="s">
        <v>120</v>
      </c>
      <c r="AJ22" t="s">
        <v>120</v>
      </c>
      <c r="AK22" t="s">
        <v>120</v>
      </c>
      <c r="AL22" t="s">
        <v>120</v>
      </c>
      <c r="AM22" t="s">
        <v>120</v>
      </c>
      <c r="AN22" t="s">
        <v>120</v>
      </c>
      <c r="AO22">
        <v>2</v>
      </c>
    </row>
    <row r="23" spans="2:41" ht="12.75">
      <c r="B23" s="27" t="s">
        <v>42</v>
      </c>
      <c r="C23" s="28"/>
      <c r="D23" s="29"/>
      <c r="E23" s="30">
        <v>1212.7</v>
      </c>
      <c r="F23" s="31">
        <v>1212.7</v>
      </c>
      <c r="G23" s="32">
        <v>1212.7</v>
      </c>
      <c r="H23" s="30">
        <v>1337.7</v>
      </c>
      <c r="I23" s="31">
        <v>1337.7</v>
      </c>
      <c r="J23" s="32">
        <v>1337.7</v>
      </c>
      <c r="K23" s="30">
        <v>25</v>
      </c>
      <c r="L23" s="31">
        <v>25</v>
      </c>
      <c r="M23" s="32">
        <v>25</v>
      </c>
      <c r="N23" s="30">
        <v>150</v>
      </c>
      <c r="O23" s="31">
        <v>150</v>
      </c>
      <c r="P23" s="32">
        <v>150</v>
      </c>
      <c r="Q23" s="33" t="s">
        <v>43</v>
      </c>
      <c r="R23" s="28"/>
      <c r="S23" s="57"/>
      <c r="Z23">
        <v>3</v>
      </c>
      <c r="AC23">
        <v>3</v>
      </c>
      <c r="AD23">
        <v>3</v>
      </c>
      <c r="AE23">
        <v>3</v>
      </c>
      <c r="AF23">
        <v>5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2.64</v>
      </c>
      <c r="F24" s="31">
        <v>2.64</v>
      </c>
      <c r="G24" s="32">
        <v>2.64</v>
      </c>
      <c r="H24" s="30">
        <v>2.64</v>
      </c>
      <c r="I24" s="31">
        <v>2.64</v>
      </c>
      <c r="J24" s="32">
        <v>2.64</v>
      </c>
      <c r="K24" s="30" t="s">
        <v>119</v>
      </c>
      <c r="L24" s="31" t="s">
        <v>119</v>
      </c>
      <c r="M24" s="32" t="s">
        <v>119</v>
      </c>
      <c r="N24" s="30" t="s">
        <v>119</v>
      </c>
      <c r="O24" s="31" t="s">
        <v>119</v>
      </c>
      <c r="P24" s="32" t="s">
        <v>119</v>
      </c>
      <c r="Q24" s="33" t="s">
        <v>45</v>
      </c>
      <c r="R24" s="28"/>
      <c r="S24" s="57"/>
      <c r="Z24">
        <v>3</v>
      </c>
      <c r="AC24">
        <v>2</v>
      </c>
      <c r="AD24">
        <v>3</v>
      </c>
      <c r="AE24">
        <v>3</v>
      </c>
      <c r="AF24">
        <v>2</v>
      </c>
      <c r="AG24">
        <v>5</v>
      </c>
      <c r="AH24">
        <v>5</v>
      </c>
      <c r="AI24" t="s">
        <v>120</v>
      </c>
      <c r="AJ24" t="s">
        <v>120</v>
      </c>
      <c r="AK24" t="s">
        <v>120</v>
      </c>
      <c r="AL24" t="s">
        <v>120</v>
      </c>
      <c r="AM24" t="s">
        <v>120</v>
      </c>
      <c r="AN24" t="s">
        <v>120</v>
      </c>
      <c r="AO24">
        <v>3</v>
      </c>
    </row>
    <row r="25" spans="2:41" ht="12.75">
      <c r="B25" s="27" t="s">
        <v>46</v>
      </c>
      <c r="C25" s="28"/>
      <c r="D25" s="29"/>
      <c r="E25" s="30">
        <v>840.43</v>
      </c>
      <c r="F25" s="31">
        <v>820</v>
      </c>
      <c r="G25" s="32">
        <v>800</v>
      </c>
      <c r="H25" s="30">
        <v>840.43</v>
      </c>
      <c r="I25" s="31">
        <v>820</v>
      </c>
      <c r="J25" s="32">
        <v>800</v>
      </c>
      <c r="K25" s="30" t="s">
        <v>119</v>
      </c>
      <c r="L25" s="31" t="s">
        <v>119</v>
      </c>
      <c r="M25" s="32" t="s">
        <v>119</v>
      </c>
      <c r="N25" s="30" t="s">
        <v>119</v>
      </c>
      <c r="O25" s="31" t="s">
        <v>119</v>
      </c>
      <c r="P25" s="32" t="s">
        <v>119</v>
      </c>
      <c r="Q25" s="33" t="s">
        <v>47</v>
      </c>
      <c r="R25" s="28"/>
      <c r="S25" s="5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 t="s">
        <v>120</v>
      </c>
      <c r="AJ25" t="s">
        <v>120</v>
      </c>
      <c r="AK25" t="s">
        <v>120</v>
      </c>
      <c r="AL25" t="s">
        <v>120</v>
      </c>
      <c r="AM25" t="s">
        <v>120</v>
      </c>
      <c r="AN25" t="s">
        <v>120</v>
      </c>
      <c r="AO25">
        <v>2</v>
      </c>
    </row>
    <row r="26" spans="2:41" ht="12.75">
      <c r="B26" s="27" t="s">
        <v>48</v>
      </c>
      <c r="C26" s="28"/>
      <c r="D26" s="29"/>
      <c r="E26" s="30">
        <v>3680.4</v>
      </c>
      <c r="F26" s="31">
        <v>3919.97</v>
      </c>
      <c r="G26" s="32">
        <v>4046.804</v>
      </c>
      <c r="H26" s="30">
        <v>3767</v>
      </c>
      <c r="I26" s="31">
        <v>3700</v>
      </c>
      <c r="J26" s="32">
        <v>3760</v>
      </c>
      <c r="K26" s="30">
        <v>221.4</v>
      </c>
      <c r="L26" s="31">
        <v>343.17</v>
      </c>
      <c r="M26" s="32">
        <v>411.80400000000003</v>
      </c>
      <c r="N26" s="30">
        <v>308</v>
      </c>
      <c r="O26" s="31">
        <v>123.2</v>
      </c>
      <c r="P26" s="32">
        <v>125</v>
      </c>
      <c r="Q26" s="33" t="s">
        <v>49</v>
      </c>
      <c r="R26" s="28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1365</v>
      </c>
      <c r="F27" s="31">
        <v>1435</v>
      </c>
      <c r="G27" s="32">
        <v>1445</v>
      </c>
      <c r="H27" s="30">
        <v>1385</v>
      </c>
      <c r="I27" s="31">
        <v>1400</v>
      </c>
      <c r="J27" s="32">
        <v>1450</v>
      </c>
      <c r="K27" s="30">
        <v>20</v>
      </c>
      <c r="L27" s="31">
        <v>70</v>
      </c>
      <c r="M27" s="32">
        <v>40</v>
      </c>
      <c r="N27" s="30">
        <v>40</v>
      </c>
      <c r="O27" s="31">
        <v>35</v>
      </c>
      <c r="P27" s="32">
        <v>45</v>
      </c>
      <c r="Q27" s="33" t="s">
        <v>51</v>
      </c>
      <c r="R27" s="28"/>
      <c r="S27" s="5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60.88</v>
      </c>
      <c r="F28" s="31">
        <v>63.92400000000001</v>
      </c>
      <c r="G28" s="32">
        <v>67.12020000000001</v>
      </c>
      <c r="H28" s="30">
        <v>60.88</v>
      </c>
      <c r="I28" s="31">
        <v>63.92400000000001</v>
      </c>
      <c r="J28" s="32">
        <v>67.12020000000001</v>
      </c>
      <c r="K28" s="30" t="s">
        <v>119</v>
      </c>
      <c r="L28" s="31" t="s">
        <v>119</v>
      </c>
      <c r="M28" s="32" t="s">
        <v>119</v>
      </c>
      <c r="N28" s="30" t="s">
        <v>119</v>
      </c>
      <c r="O28" s="31" t="s">
        <v>119</v>
      </c>
      <c r="P28" s="32" t="s">
        <v>119</v>
      </c>
      <c r="Q28" s="33" t="s">
        <v>53</v>
      </c>
      <c r="R28" s="28"/>
      <c r="S28" s="57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 t="s">
        <v>120</v>
      </c>
      <c r="AJ28" t="s">
        <v>120</v>
      </c>
      <c r="AK28" t="s">
        <v>120</v>
      </c>
      <c r="AL28" t="s">
        <v>120</v>
      </c>
      <c r="AM28" t="s">
        <v>120</v>
      </c>
      <c r="AN28" t="s">
        <v>120</v>
      </c>
      <c r="AO28">
        <v>2</v>
      </c>
    </row>
    <row r="29" spans="2:41" ht="12.75">
      <c r="B29" s="27" t="s">
        <v>54</v>
      </c>
      <c r="C29" s="28"/>
      <c r="D29" s="29"/>
      <c r="E29" s="30">
        <v>80</v>
      </c>
      <c r="F29" s="31">
        <v>90</v>
      </c>
      <c r="G29" s="32">
        <v>90</v>
      </c>
      <c r="H29" s="30">
        <v>91</v>
      </c>
      <c r="I29" s="31">
        <v>90</v>
      </c>
      <c r="J29" s="32">
        <v>90</v>
      </c>
      <c r="K29" s="30">
        <v>21</v>
      </c>
      <c r="L29" s="31">
        <v>20</v>
      </c>
      <c r="M29" s="32">
        <v>20</v>
      </c>
      <c r="N29" s="30">
        <v>32</v>
      </c>
      <c r="O29" s="31">
        <v>20</v>
      </c>
      <c r="P29" s="32">
        <v>20</v>
      </c>
      <c r="Q29" s="33" t="s">
        <v>55</v>
      </c>
      <c r="R29" s="28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16</v>
      </c>
      <c r="F30" s="31">
        <v>16</v>
      </c>
      <c r="G30" s="32">
        <v>16</v>
      </c>
      <c r="H30" s="30">
        <v>9</v>
      </c>
      <c r="I30" s="31">
        <v>10</v>
      </c>
      <c r="J30" s="32">
        <v>10</v>
      </c>
      <c r="K30" s="30">
        <v>9</v>
      </c>
      <c r="L30" s="31">
        <v>8</v>
      </c>
      <c r="M30" s="32">
        <v>8</v>
      </c>
      <c r="N30" s="30">
        <v>2</v>
      </c>
      <c r="O30" s="31">
        <v>2</v>
      </c>
      <c r="P30" s="32">
        <v>2</v>
      </c>
      <c r="Q30" s="33" t="s">
        <v>57</v>
      </c>
      <c r="R30" s="28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2989.5</v>
      </c>
      <c r="F31" s="31">
        <v>2850</v>
      </c>
      <c r="G31" s="32">
        <v>2960</v>
      </c>
      <c r="H31" s="30">
        <v>2839.2</v>
      </c>
      <c r="I31" s="31">
        <v>2600</v>
      </c>
      <c r="J31" s="32">
        <v>2650</v>
      </c>
      <c r="K31" s="30">
        <v>208</v>
      </c>
      <c r="L31" s="31">
        <v>300</v>
      </c>
      <c r="M31" s="32">
        <v>350</v>
      </c>
      <c r="N31" s="30">
        <v>57.7</v>
      </c>
      <c r="O31" s="31">
        <v>50</v>
      </c>
      <c r="P31" s="32">
        <v>40</v>
      </c>
      <c r="Q31" s="33" t="s">
        <v>59</v>
      </c>
      <c r="R31" s="28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410</v>
      </c>
      <c r="F32" s="31">
        <v>410</v>
      </c>
      <c r="G32" s="32">
        <v>410</v>
      </c>
      <c r="H32" s="30">
        <v>190</v>
      </c>
      <c r="I32" s="31">
        <v>190</v>
      </c>
      <c r="J32" s="32">
        <v>190</v>
      </c>
      <c r="K32" s="30">
        <v>222</v>
      </c>
      <c r="L32" s="31">
        <v>222</v>
      </c>
      <c r="M32" s="32">
        <v>222</v>
      </c>
      <c r="N32" s="30">
        <v>2</v>
      </c>
      <c r="O32" s="31">
        <v>2</v>
      </c>
      <c r="P32" s="32">
        <v>2</v>
      </c>
      <c r="Q32" s="33" t="s">
        <v>61</v>
      </c>
      <c r="R32" s="28"/>
      <c r="S32" s="57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3612</v>
      </c>
      <c r="F33" s="31">
        <v>3597</v>
      </c>
      <c r="G33" s="32">
        <v>3650</v>
      </c>
      <c r="H33" s="30">
        <v>3686</v>
      </c>
      <c r="I33" s="31">
        <v>3670</v>
      </c>
      <c r="J33" s="32">
        <v>3720</v>
      </c>
      <c r="K33" s="30">
        <v>6</v>
      </c>
      <c r="L33" s="31">
        <v>7</v>
      </c>
      <c r="M33" s="32">
        <v>10</v>
      </c>
      <c r="N33" s="30">
        <v>80</v>
      </c>
      <c r="O33" s="31">
        <v>80</v>
      </c>
      <c r="P33" s="32">
        <v>80</v>
      </c>
      <c r="Q33" s="33" t="s">
        <v>63</v>
      </c>
      <c r="R33" s="28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824</v>
      </c>
      <c r="F34" s="31">
        <v>776</v>
      </c>
      <c r="G34" s="32">
        <v>812</v>
      </c>
      <c r="H34" s="30">
        <v>842</v>
      </c>
      <c r="I34" s="31">
        <v>790</v>
      </c>
      <c r="J34" s="32">
        <v>820</v>
      </c>
      <c r="K34" s="30">
        <v>7</v>
      </c>
      <c r="L34" s="31">
        <v>6</v>
      </c>
      <c r="M34" s="32">
        <v>8</v>
      </c>
      <c r="N34" s="30">
        <v>25</v>
      </c>
      <c r="O34" s="31">
        <v>20</v>
      </c>
      <c r="P34" s="32">
        <v>16</v>
      </c>
      <c r="Q34" s="33" t="s">
        <v>65</v>
      </c>
      <c r="R34" s="28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767</v>
      </c>
      <c r="F35" s="31">
        <v>700</v>
      </c>
      <c r="G35" s="32">
        <v>750</v>
      </c>
      <c r="H35" s="30">
        <v>902</v>
      </c>
      <c r="I35" s="31">
        <v>800</v>
      </c>
      <c r="J35" s="32">
        <v>850</v>
      </c>
      <c r="K35" s="30">
        <v>15</v>
      </c>
      <c r="L35" s="31">
        <v>50</v>
      </c>
      <c r="M35" s="32">
        <v>50</v>
      </c>
      <c r="N35" s="30">
        <v>150</v>
      </c>
      <c r="O35" s="31">
        <v>150</v>
      </c>
      <c r="P35" s="32">
        <v>150</v>
      </c>
      <c r="Q35" s="33" t="s">
        <v>67</v>
      </c>
      <c r="R35" s="28"/>
      <c r="S35" s="5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260</v>
      </c>
      <c r="F36" s="31">
        <v>260</v>
      </c>
      <c r="G36" s="32">
        <v>270</v>
      </c>
      <c r="H36" s="30">
        <v>265</v>
      </c>
      <c r="I36" s="31">
        <v>270</v>
      </c>
      <c r="J36" s="32">
        <v>300</v>
      </c>
      <c r="K36" s="30">
        <v>60</v>
      </c>
      <c r="L36" s="31">
        <v>60</v>
      </c>
      <c r="M36" s="32">
        <v>60</v>
      </c>
      <c r="N36" s="30">
        <v>65</v>
      </c>
      <c r="O36" s="31">
        <v>70</v>
      </c>
      <c r="P36" s="32">
        <v>90</v>
      </c>
      <c r="Q36" s="33" t="s">
        <v>69</v>
      </c>
      <c r="R36" s="28"/>
      <c r="S36" s="5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2170</v>
      </c>
      <c r="F37" s="31">
        <v>2170</v>
      </c>
      <c r="G37" s="32">
        <v>2170</v>
      </c>
      <c r="H37" s="30">
        <v>1920</v>
      </c>
      <c r="I37" s="31">
        <v>1920</v>
      </c>
      <c r="J37" s="32">
        <v>1920</v>
      </c>
      <c r="K37" s="30">
        <v>300</v>
      </c>
      <c r="L37" s="31">
        <v>300</v>
      </c>
      <c r="M37" s="32">
        <v>300</v>
      </c>
      <c r="N37" s="30">
        <v>50</v>
      </c>
      <c r="O37" s="31">
        <v>50</v>
      </c>
      <c r="P37" s="32">
        <v>50</v>
      </c>
      <c r="Q37" s="33" t="s">
        <v>71</v>
      </c>
      <c r="R37" s="28"/>
      <c r="S37" s="57"/>
      <c r="Z37">
        <v>3</v>
      </c>
      <c r="AC37">
        <v>3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5</v>
      </c>
      <c r="AJ37">
        <v>5</v>
      </c>
      <c r="AK37">
        <v>5</v>
      </c>
      <c r="AL37">
        <v>5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575</v>
      </c>
      <c r="F38" s="31">
        <v>677</v>
      </c>
      <c r="G38" s="32">
        <v>578</v>
      </c>
      <c r="H38" s="30">
        <v>500</v>
      </c>
      <c r="I38" s="31">
        <v>600</v>
      </c>
      <c r="J38" s="32">
        <v>500</v>
      </c>
      <c r="K38" s="30">
        <v>77</v>
      </c>
      <c r="L38" s="31">
        <v>80</v>
      </c>
      <c r="M38" s="32">
        <v>80</v>
      </c>
      <c r="N38" s="30">
        <v>2</v>
      </c>
      <c r="O38" s="31">
        <v>3</v>
      </c>
      <c r="P38" s="32">
        <v>2</v>
      </c>
      <c r="Q38" s="33" t="s">
        <v>73</v>
      </c>
      <c r="R38" s="28"/>
      <c r="S38" s="5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126</v>
      </c>
      <c r="F39" s="31">
        <v>160</v>
      </c>
      <c r="G39" s="32">
        <v>160</v>
      </c>
      <c r="H39" s="30">
        <v>266</v>
      </c>
      <c r="I39" s="31">
        <v>280</v>
      </c>
      <c r="J39" s="32">
        <v>280</v>
      </c>
      <c r="K39" s="30">
        <v>75</v>
      </c>
      <c r="L39" s="31">
        <v>80</v>
      </c>
      <c r="M39" s="32">
        <v>80</v>
      </c>
      <c r="N39" s="30">
        <v>215</v>
      </c>
      <c r="O39" s="31">
        <v>200</v>
      </c>
      <c r="P39" s="32">
        <v>200</v>
      </c>
      <c r="Q39" s="33" t="s">
        <v>75</v>
      </c>
      <c r="R39" s="28"/>
      <c r="S39" s="5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76</v>
      </c>
      <c r="F40" s="31">
        <v>87</v>
      </c>
      <c r="G40" s="32">
        <v>86</v>
      </c>
      <c r="H40" s="30">
        <v>76</v>
      </c>
      <c r="I40" s="31">
        <v>87</v>
      </c>
      <c r="J40" s="32">
        <v>86</v>
      </c>
      <c r="K40" s="30" t="s">
        <v>119</v>
      </c>
      <c r="L40" s="31" t="s">
        <v>119</v>
      </c>
      <c r="M40" s="32" t="s">
        <v>119</v>
      </c>
      <c r="N40" s="30" t="s">
        <v>119</v>
      </c>
      <c r="O40" s="31" t="s">
        <v>119</v>
      </c>
      <c r="P40" s="32" t="s">
        <v>119</v>
      </c>
      <c r="Q40" s="33" t="s">
        <v>77</v>
      </c>
      <c r="R40" s="28"/>
      <c r="S40" s="5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 t="s">
        <v>120</v>
      </c>
      <c r="AJ40" t="s">
        <v>120</v>
      </c>
      <c r="AK40" t="s">
        <v>120</v>
      </c>
      <c r="AL40" t="s">
        <v>120</v>
      </c>
      <c r="AM40" t="s">
        <v>120</v>
      </c>
      <c r="AN40" t="s">
        <v>120</v>
      </c>
      <c r="AO40">
        <v>2</v>
      </c>
    </row>
    <row r="41" spans="2:41" ht="12.75">
      <c r="B41" s="27" t="s">
        <v>78</v>
      </c>
      <c r="C41" s="28"/>
      <c r="D41" s="29"/>
      <c r="E41" s="30">
        <v>3100</v>
      </c>
      <c r="F41" s="31">
        <v>3245</v>
      </c>
      <c r="G41" s="32">
        <v>3072</v>
      </c>
      <c r="H41" s="30">
        <v>2732</v>
      </c>
      <c r="I41" s="31">
        <v>2700</v>
      </c>
      <c r="J41" s="32">
        <v>2700</v>
      </c>
      <c r="K41" s="30">
        <v>370</v>
      </c>
      <c r="L41" s="31">
        <v>550</v>
      </c>
      <c r="M41" s="32">
        <v>380</v>
      </c>
      <c r="N41" s="30">
        <v>2</v>
      </c>
      <c r="O41" s="31">
        <v>5</v>
      </c>
      <c r="P41" s="32">
        <v>8</v>
      </c>
      <c r="Q41" s="33" t="s">
        <v>79</v>
      </c>
      <c r="R41" s="28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132.2426925</v>
      </c>
      <c r="F42" s="31">
        <v>110</v>
      </c>
      <c r="G42" s="32">
        <v>80</v>
      </c>
      <c r="H42" s="30">
        <v>81</v>
      </c>
      <c r="I42" s="31">
        <v>60</v>
      </c>
      <c r="J42" s="32">
        <v>30</v>
      </c>
      <c r="K42" s="30">
        <v>58.8599275</v>
      </c>
      <c r="L42" s="31">
        <v>60</v>
      </c>
      <c r="M42" s="32">
        <v>60</v>
      </c>
      <c r="N42" s="30">
        <v>7.617235</v>
      </c>
      <c r="O42" s="31">
        <v>10</v>
      </c>
      <c r="P42" s="32">
        <v>10</v>
      </c>
      <c r="Q42" s="33" t="s">
        <v>81</v>
      </c>
      <c r="R42" s="28"/>
      <c r="S42" s="57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38323.6056925</v>
      </c>
      <c r="F43" s="38">
        <v>38737.194</v>
      </c>
      <c r="G43" s="39">
        <v>38887.0242</v>
      </c>
      <c r="H43" s="37">
        <v>37884.057</v>
      </c>
      <c r="I43" s="38">
        <v>37366.524</v>
      </c>
      <c r="J43" s="39">
        <v>37579.720199999996</v>
      </c>
      <c r="K43" s="37">
        <v>3988.2453275000003</v>
      </c>
      <c r="L43" s="38">
        <v>4722.17</v>
      </c>
      <c r="M43" s="39">
        <v>4644.804</v>
      </c>
      <c r="N43" s="37">
        <v>3548.6966350000002</v>
      </c>
      <c r="O43" s="38">
        <v>3351.5</v>
      </c>
      <c r="P43" s="39">
        <v>3337.5</v>
      </c>
      <c r="Q43" s="34" t="s">
        <v>82</v>
      </c>
      <c r="R43" s="35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6</v>
      </c>
      <c r="F44" s="24">
        <v>6</v>
      </c>
      <c r="G44" s="25">
        <v>6</v>
      </c>
      <c r="H44" s="23">
        <v>6</v>
      </c>
      <c r="I44" s="24">
        <v>6</v>
      </c>
      <c r="J44" s="25">
        <v>6</v>
      </c>
      <c r="K44" s="23" t="s">
        <v>119</v>
      </c>
      <c r="L44" s="24" t="s">
        <v>119</v>
      </c>
      <c r="M44" s="25" t="s">
        <v>119</v>
      </c>
      <c r="N44" s="23" t="s">
        <v>119</v>
      </c>
      <c r="O44" s="24" t="s">
        <v>119</v>
      </c>
      <c r="P44" s="25" t="s">
        <v>119</v>
      </c>
      <c r="Q44" s="26" t="s">
        <v>84</v>
      </c>
      <c r="R44" s="21"/>
      <c r="S44" s="6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 t="s">
        <v>120</v>
      </c>
      <c r="AJ44" t="s">
        <v>120</v>
      </c>
      <c r="AK44" t="s">
        <v>120</v>
      </c>
      <c r="AL44" t="s">
        <v>120</v>
      </c>
      <c r="AM44" t="s">
        <v>120</v>
      </c>
      <c r="AN44" t="s">
        <v>120</v>
      </c>
      <c r="AO44">
        <v>3</v>
      </c>
    </row>
    <row r="45" spans="2:41" ht="12.75">
      <c r="B45" s="27" t="s">
        <v>85</v>
      </c>
      <c r="C45" s="28"/>
      <c r="D45" s="29"/>
      <c r="E45" s="30">
        <v>239.1</v>
      </c>
      <c r="F45" s="31">
        <v>239.1</v>
      </c>
      <c r="G45" s="32">
        <v>239.1</v>
      </c>
      <c r="H45" s="30">
        <v>239.1</v>
      </c>
      <c r="I45" s="31">
        <v>239.1</v>
      </c>
      <c r="J45" s="32">
        <v>239.1</v>
      </c>
      <c r="K45" s="30" t="s">
        <v>119</v>
      </c>
      <c r="L45" s="31" t="s">
        <v>119</v>
      </c>
      <c r="M45" s="32" t="s">
        <v>119</v>
      </c>
      <c r="N45" s="30" t="s">
        <v>119</v>
      </c>
      <c r="O45" s="31" t="s">
        <v>119</v>
      </c>
      <c r="P45" s="32" t="s">
        <v>119</v>
      </c>
      <c r="Q45" s="33" t="s">
        <v>86</v>
      </c>
      <c r="R45" s="28"/>
      <c r="S45" s="5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 t="s">
        <v>120</v>
      </c>
      <c r="AJ45" t="s">
        <v>120</v>
      </c>
      <c r="AK45" t="s">
        <v>120</v>
      </c>
      <c r="AL45" t="s">
        <v>120</v>
      </c>
      <c r="AM45" t="s">
        <v>120</v>
      </c>
      <c r="AN45" t="s">
        <v>120</v>
      </c>
      <c r="AO45">
        <v>3</v>
      </c>
    </row>
    <row r="46" spans="2:41" ht="12.75">
      <c r="B46" s="27" t="s">
        <v>87</v>
      </c>
      <c r="C46" s="28"/>
      <c r="D46" s="29"/>
      <c r="E46" s="30">
        <v>18.48</v>
      </c>
      <c r="F46" s="31">
        <v>18.48</v>
      </c>
      <c r="G46" s="32">
        <v>18.48</v>
      </c>
      <c r="H46" s="30">
        <v>18.48</v>
      </c>
      <c r="I46" s="31">
        <v>18.48</v>
      </c>
      <c r="J46" s="32">
        <v>18.48</v>
      </c>
      <c r="K46" s="30" t="s">
        <v>119</v>
      </c>
      <c r="L46" s="31" t="s">
        <v>119</v>
      </c>
      <c r="M46" s="32" t="s">
        <v>119</v>
      </c>
      <c r="N46" s="30" t="s">
        <v>119</v>
      </c>
      <c r="O46" s="31" t="s">
        <v>119</v>
      </c>
      <c r="P46" s="32" t="s">
        <v>119</v>
      </c>
      <c r="Q46" s="33" t="s">
        <v>88</v>
      </c>
      <c r="R46" s="28"/>
      <c r="S46" s="57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 t="s">
        <v>120</v>
      </c>
      <c r="AJ46" t="s">
        <v>120</v>
      </c>
      <c r="AK46" t="s">
        <v>120</v>
      </c>
      <c r="AL46" t="s">
        <v>120</v>
      </c>
      <c r="AM46" t="s">
        <v>120</v>
      </c>
      <c r="AN46" t="s">
        <v>120</v>
      </c>
      <c r="AO46">
        <v>3</v>
      </c>
    </row>
    <row r="47" spans="2:41" ht="12.75">
      <c r="B47" s="27" t="s">
        <v>89</v>
      </c>
      <c r="C47" s="28"/>
      <c r="D47" s="29"/>
      <c r="E47" s="30">
        <v>13459</v>
      </c>
      <c r="F47" s="31">
        <v>14700</v>
      </c>
      <c r="G47" s="32">
        <v>15500</v>
      </c>
      <c r="H47" s="30">
        <v>15059</v>
      </c>
      <c r="I47" s="31">
        <v>16300</v>
      </c>
      <c r="J47" s="32">
        <v>17100</v>
      </c>
      <c r="K47" s="30">
        <v>0</v>
      </c>
      <c r="L47" s="31">
        <v>0</v>
      </c>
      <c r="M47" s="32">
        <v>0</v>
      </c>
      <c r="N47" s="30">
        <v>1600</v>
      </c>
      <c r="O47" s="31">
        <v>1600</v>
      </c>
      <c r="P47" s="32">
        <v>1600</v>
      </c>
      <c r="Q47" s="33" t="s">
        <v>90</v>
      </c>
      <c r="R47" s="28"/>
      <c r="S47" s="57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1238.8</v>
      </c>
      <c r="F48" s="31">
        <v>1238.8</v>
      </c>
      <c r="G48" s="32">
        <v>1238.8</v>
      </c>
      <c r="H48" s="30">
        <v>1238.8</v>
      </c>
      <c r="I48" s="31">
        <v>1238.8</v>
      </c>
      <c r="J48" s="32">
        <v>1238.8</v>
      </c>
      <c r="K48" s="30" t="s">
        <v>119</v>
      </c>
      <c r="L48" s="31" t="s">
        <v>119</v>
      </c>
      <c r="M48" s="32" t="s">
        <v>119</v>
      </c>
      <c r="N48" s="30" t="s">
        <v>119</v>
      </c>
      <c r="O48" s="31" t="s">
        <v>119</v>
      </c>
      <c r="P48" s="32" t="s">
        <v>119</v>
      </c>
      <c r="Q48" s="33" t="s">
        <v>92</v>
      </c>
      <c r="R48" s="28"/>
      <c r="S48" s="57"/>
      <c r="Z48">
        <v>3</v>
      </c>
      <c r="AC48">
        <v>2</v>
      </c>
      <c r="AD48">
        <v>3</v>
      </c>
      <c r="AE48">
        <v>3</v>
      </c>
      <c r="AF48">
        <v>2</v>
      </c>
      <c r="AG48">
        <v>5</v>
      </c>
      <c r="AH48">
        <v>5</v>
      </c>
      <c r="AI48" t="s">
        <v>120</v>
      </c>
      <c r="AJ48" t="s">
        <v>120</v>
      </c>
      <c r="AK48" t="s">
        <v>120</v>
      </c>
      <c r="AL48" t="s">
        <v>120</v>
      </c>
      <c r="AM48" t="s">
        <v>120</v>
      </c>
      <c r="AN48" t="s">
        <v>120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14961.38</v>
      </c>
      <c r="F49" s="38">
        <v>16202.38</v>
      </c>
      <c r="G49" s="39">
        <v>17002.38</v>
      </c>
      <c r="H49" s="37">
        <v>16561.38</v>
      </c>
      <c r="I49" s="38">
        <v>17802.38</v>
      </c>
      <c r="J49" s="39">
        <v>18602.38</v>
      </c>
      <c r="K49" s="37">
        <v>0</v>
      </c>
      <c r="L49" s="38">
        <v>0</v>
      </c>
      <c r="M49" s="39">
        <v>0</v>
      </c>
      <c r="N49" s="37">
        <v>1600</v>
      </c>
      <c r="O49" s="38">
        <v>1600</v>
      </c>
      <c r="P49" s="39">
        <v>1600</v>
      </c>
      <c r="Q49" s="34" t="s">
        <v>94</v>
      </c>
      <c r="R49" s="35"/>
      <c r="S49" s="55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18562</v>
      </c>
      <c r="F50" s="24">
        <v>19250</v>
      </c>
      <c r="G50" s="25">
        <v>19175</v>
      </c>
      <c r="H50" s="23">
        <v>16527</v>
      </c>
      <c r="I50" s="24">
        <v>17000</v>
      </c>
      <c r="J50" s="25">
        <v>17000</v>
      </c>
      <c r="K50" s="23">
        <v>2258</v>
      </c>
      <c r="L50" s="24">
        <v>2500</v>
      </c>
      <c r="M50" s="25">
        <v>2400</v>
      </c>
      <c r="N50" s="23">
        <v>223</v>
      </c>
      <c r="O50" s="24">
        <v>250</v>
      </c>
      <c r="P50" s="25">
        <v>225</v>
      </c>
      <c r="Q50" s="26" t="s">
        <v>106</v>
      </c>
      <c r="R50" s="21"/>
      <c r="S50" s="6"/>
      <c r="Z50">
        <v>3</v>
      </c>
      <c r="AC50">
        <v>3</v>
      </c>
      <c r="AD50">
        <v>2</v>
      </c>
      <c r="AE50">
        <v>2</v>
      </c>
      <c r="AF50">
        <v>3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3</v>
      </c>
    </row>
    <row r="51" spans="2:41" ht="13.5" thickBot="1">
      <c r="B51" s="41" t="s">
        <v>107</v>
      </c>
      <c r="C51" s="42"/>
      <c r="D51" s="43"/>
      <c r="E51" s="44">
        <v>55658</v>
      </c>
      <c r="F51" s="45">
        <v>59632</v>
      </c>
      <c r="G51" s="46">
        <v>59722</v>
      </c>
      <c r="H51" s="44">
        <v>57630</v>
      </c>
      <c r="I51" s="45">
        <v>61604</v>
      </c>
      <c r="J51" s="46">
        <v>61697</v>
      </c>
      <c r="K51" s="44">
        <v>200</v>
      </c>
      <c r="L51" s="45">
        <v>200</v>
      </c>
      <c r="M51" s="46">
        <v>205</v>
      </c>
      <c r="N51" s="44">
        <v>2172</v>
      </c>
      <c r="O51" s="45">
        <v>2172</v>
      </c>
      <c r="P51" s="46">
        <v>2180</v>
      </c>
      <c r="Q51" s="53" t="s">
        <v>108</v>
      </c>
      <c r="R51" s="42"/>
      <c r="S51" s="16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74220</v>
      </c>
      <c r="F52" s="38">
        <v>78882</v>
      </c>
      <c r="G52" s="39">
        <v>78897</v>
      </c>
      <c r="H52" s="37">
        <v>74157</v>
      </c>
      <c r="I52" s="38">
        <v>78604</v>
      </c>
      <c r="J52" s="39">
        <v>78697</v>
      </c>
      <c r="K52" s="37">
        <v>2458</v>
      </c>
      <c r="L52" s="38">
        <v>2700</v>
      </c>
      <c r="M52" s="39">
        <v>2605</v>
      </c>
      <c r="N52" s="37">
        <v>2395</v>
      </c>
      <c r="O52" s="38">
        <v>2422</v>
      </c>
      <c r="P52" s="39">
        <v>2405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spans="2:19" ht="15" thickTop="1">
      <c r="B53" s="49"/>
      <c r="C53" s="56"/>
      <c r="D53" s="50" t="s">
        <v>198</v>
      </c>
      <c r="F53" s="51"/>
      <c r="G53" s="51"/>
      <c r="H53" s="51"/>
      <c r="I53" s="51"/>
      <c r="J53" s="51"/>
      <c r="K53" s="50" t="s">
        <v>199</v>
      </c>
      <c r="L53" s="51"/>
      <c r="M53" s="51"/>
      <c r="N53" s="51"/>
      <c r="O53" s="51"/>
      <c r="P53" s="51"/>
      <c r="Q53" s="49"/>
      <c r="R53" s="56"/>
      <c r="S53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O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204</v>
      </c>
      <c r="F3" s="1"/>
      <c r="G3" s="1"/>
      <c r="H3" s="1"/>
      <c r="I3" s="1"/>
      <c r="J3" s="1"/>
      <c r="K3" s="1" t="s">
        <v>205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5" thickTop="1">
      <c r="B6" s="4"/>
      <c r="C6" s="5"/>
      <c r="D6" s="6"/>
      <c r="E6" s="102" t="s">
        <v>196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4.25">
      <c r="B7" s="11" t="s">
        <v>7</v>
      </c>
      <c r="C7" s="12"/>
      <c r="D7" s="13"/>
      <c r="E7" s="73" t="s">
        <v>197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40.4</v>
      </c>
      <c r="F9" s="24">
        <v>38.7</v>
      </c>
      <c r="G9" s="25">
        <v>39.5</v>
      </c>
      <c r="H9" s="103">
        <v>40.2</v>
      </c>
      <c r="I9" s="104">
        <v>15</v>
      </c>
      <c r="J9" s="105">
        <v>13</v>
      </c>
      <c r="K9" s="23">
        <v>0.4</v>
      </c>
      <c r="L9" s="24">
        <v>24</v>
      </c>
      <c r="M9" s="25">
        <v>27</v>
      </c>
      <c r="N9" s="23">
        <v>0.2</v>
      </c>
      <c r="O9" s="24">
        <v>0.3</v>
      </c>
      <c r="P9" s="25">
        <v>0.5</v>
      </c>
      <c r="Q9" s="26" t="s">
        <v>15</v>
      </c>
      <c r="R9" s="21"/>
      <c r="S9" s="22"/>
      <c r="Z9">
        <v>3</v>
      </c>
      <c r="AC9">
        <v>3</v>
      </c>
      <c r="AD9">
        <v>3</v>
      </c>
      <c r="AE9">
        <v>3</v>
      </c>
      <c r="AF9">
        <v>2</v>
      </c>
      <c r="AG9">
        <v>2</v>
      </c>
      <c r="AH9">
        <v>2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</row>
    <row r="10" spans="2:41" ht="12.75">
      <c r="B10" s="27" t="s">
        <v>16</v>
      </c>
      <c r="C10" s="28"/>
      <c r="D10" s="29"/>
      <c r="E10" s="30">
        <v>569</v>
      </c>
      <c r="F10" s="31">
        <v>510</v>
      </c>
      <c r="G10" s="32">
        <v>540</v>
      </c>
      <c r="H10" s="106">
        <v>419</v>
      </c>
      <c r="I10" s="107">
        <v>400</v>
      </c>
      <c r="J10" s="108">
        <v>420</v>
      </c>
      <c r="K10" s="30">
        <v>250</v>
      </c>
      <c r="L10" s="31">
        <v>220</v>
      </c>
      <c r="M10" s="32">
        <v>220</v>
      </c>
      <c r="N10" s="30">
        <v>100</v>
      </c>
      <c r="O10" s="31">
        <v>110</v>
      </c>
      <c r="P10" s="32">
        <v>100</v>
      </c>
      <c r="Q10" s="33" t="s">
        <v>17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733</v>
      </c>
      <c r="F11" s="31">
        <v>770</v>
      </c>
      <c r="G11" s="32">
        <v>770</v>
      </c>
      <c r="H11" s="106">
        <v>725</v>
      </c>
      <c r="I11" s="107">
        <v>740</v>
      </c>
      <c r="J11" s="108">
        <v>740</v>
      </c>
      <c r="K11" s="30">
        <v>252</v>
      </c>
      <c r="L11" s="31">
        <v>280</v>
      </c>
      <c r="M11" s="32">
        <v>265</v>
      </c>
      <c r="N11" s="30">
        <v>244</v>
      </c>
      <c r="O11" s="31">
        <v>250</v>
      </c>
      <c r="P11" s="32">
        <v>235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852</v>
      </c>
      <c r="F12" s="31">
        <v>852</v>
      </c>
      <c r="G12" s="32">
        <v>852</v>
      </c>
      <c r="H12" s="106">
        <v>852</v>
      </c>
      <c r="I12" s="107">
        <v>852</v>
      </c>
      <c r="J12" s="108">
        <v>852</v>
      </c>
      <c r="K12" s="30" t="s">
        <v>119</v>
      </c>
      <c r="L12" s="31" t="s">
        <v>119</v>
      </c>
      <c r="M12" s="32" t="s">
        <v>119</v>
      </c>
      <c r="N12" s="30" t="s">
        <v>119</v>
      </c>
      <c r="O12" s="31" t="s">
        <v>119</v>
      </c>
      <c r="P12" s="32" t="s">
        <v>119</v>
      </c>
      <c r="Q12" s="33" t="s">
        <v>21</v>
      </c>
      <c r="R12" s="28"/>
      <c r="S12" s="29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3</v>
      </c>
    </row>
    <row r="13" spans="2:41" ht="12.75">
      <c r="B13" s="27" t="s">
        <v>22</v>
      </c>
      <c r="C13" s="28"/>
      <c r="D13" s="29"/>
      <c r="E13" s="30">
        <v>647</v>
      </c>
      <c r="F13" s="31">
        <v>534</v>
      </c>
      <c r="G13" s="32">
        <v>534</v>
      </c>
      <c r="H13" s="106">
        <v>729</v>
      </c>
      <c r="I13" s="107">
        <v>616</v>
      </c>
      <c r="J13" s="108">
        <v>616</v>
      </c>
      <c r="K13" s="30">
        <v>14</v>
      </c>
      <c r="L13" s="31">
        <v>14</v>
      </c>
      <c r="M13" s="32">
        <v>14</v>
      </c>
      <c r="N13" s="30">
        <v>96</v>
      </c>
      <c r="O13" s="31">
        <v>96</v>
      </c>
      <c r="P13" s="32">
        <v>96</v>
      </c>
      <c r="Q13" s="33" t="s">
        <v>23</v>
      </c>
      <c r="R13" s="28"/>
      <c r="S13" s="29"/>
      <c r="Z13">
        <v>3</v>
      </c>
      <c r="AC13">
        <v>3</v>
      </c>
      <c r="AD13">
        <v>3</v>
      </c>
      <c r="AE13">
        <v>3</v>
      </c>
      <c r="AF13">
        <v>5</v>
      </c>
      <c r="AG13">
        <v>2</v>
      </c>
      <c r="AH13">
        <v>5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</row>
    <row r="14" spans="2:41" ht="12.75">
      <c r="B14" s="27" t="s">
        <v>24</v>
      </c>
      <c r="C14" s="28"/>
      <c r="D14" s="29"/>
      <c r="E14" s="30">
        <v>1296</v>
      </c>
      <c r="F14" s="31">
        <v>1222</v>
      </c>
      <c r="G14" s="32">
        <v>1218</v>
      </c>
      <c r="H14" s="106">
        <v>1592</v>
      </c>
      <c r="I14" s="107">
        <v>1510</v>
      </c>
      <c r="J14" s="108">
        <v>1500</v>
      </c>
      <c r="K14" s="30">
        <v>34</v>
      </c>
      <c r="L14" s="31">
        <v>37</v>
      </c>
      <c r="M14" s="32">
        <v>38</v>
      </c>
      <c r="N14" s="30">
        <v>330</v>
      </c>
      <c r="O14" s="31">
        <v>325</v>
      </c>
      <c r="P14" s="32">
        <v>320</v>
      </c>
      <c r="Q14" s="33" t="s">
        <v>25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0.633</v>
      </c>
      <c r="F15" s="31">
        <v>0.5</v>
      </c>
      <c r="G15" s="32">
        <v>0.5</v>
      </c>
      <c r="H15" s="106">
        <v>0.497</v>
      </c>
      <c r="I15" s="107">
        <v>0.5</v>
      </c>
      <c r="J15" s="108">
        <v>0.5</v>
      </c>
      <c r="K15" s="30">
        <v>0.13599999999999998</v>
      </c>
      <c r="L15" s="31">
        <v>0</v>
      </c>
      <c r="M15" s="32">
        <v>0</v>
      </c>
      <c r="N15" s="30">
        <v>0</v>
      </c>
      <c r="O15" s="31">
        <v>0</v>
      </c>
      <c r="P15" s="32">
        <v>0</v>
      </c>
      <c r="Q15" s="33" t="s">
        <v>27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707</v>
      </c>
      <c r="F16" s="31">
        <v>715</v>
      </c>
      <c r="G16" s="32">
        <v>733</v>
      </c>
      <c r="H16" s="106">
        <v>609</v>
      </c>
      <c r="I16" s="107">
        <v>610</v>
      </c>
      <c r="J16" s="108">
        <v>619</v>
      </c>
      <c r="K16" s="30">
        <v>124</v>
      </c>
      <c r="L16" s="31">
        <v>132</v>
      </c>
      <c r="M16" s="32">
        <v>142</v>
      </c>
      <c r="N16" s="30">
        <v>26</v>
      </c>
      <c r="O16" s="31">
        <v>27</v>
      </c>
      <c r="P16" s="32">
        <v>28</v>
      </c>
      <c r="Q16" s="33" t="s">
        <v>29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79.76</v>
      </c>
      <c r="F17" s="31">
        <v>79.76</v>
      </c>
      <c r="G17" s="32">
        <v>79.76</v>
      </c>
      <c r="H17" s="106">
        <v>79.76</v>
      </c>
      <c r="I17" s="107">
        <v>79.76</v>
      </c>
      <c r="J17" s="108">
        <v>79.76</v>
      </c>
      <c r="K17" s="30" t="s">
        <v>119</v>
      </c>
      <c r="L17" s="31" t="s">
        <v>119</v>
      </c>
      <c r="M17" s="32" t="s">
        <v>119</v>
      </c>
      <c r="N17" s="30" t="s">
        <v>119</v>
      </c>
      <c r="O17" s="31" t="s">
        <v>119</v>
      </c>
      <c r="P17" s="32" t="s">
        <v>119</v>
      </c>
      <c r="Q17" s="33" t="s">
        <v>31</v>
      </c>
      <c r="R17" s="28"/>
      <c r="S17" s="29"/>
      <c r="Z17">
        <v>3</v>
      </c>
      <c r="AC17">
        <v>3</v>
      </c>
      <c r="AD17">
        <v>3</v>
      </c>
      <c r="AE17">
        <v>3</v>
      </c>
      <c r="AF17">
        <v>5</v>
      </c>
      <c r="AG17">
        <v>5</v>
      </c>
      <c r="AH17">
        <v>5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3</v>
      </c>
    </row>
    <row r="18" spans="2:41" ht="12.75">
      <c r="B18" s="27" t="s">
        <v>32</v>
      </c>
      <c r="C18" s="28"/>
      <c r="D18" s="29"/>
      <c r="E18" s="30">
        <v>859.763</v>
      </c>
      <c r="F18" s="31">
        <v>900</v>
      </c>
      <c r="G18" s="32">
        <v>925</v>
      </c>
      <c r="H18" s="106">
        <v>800</v>
      </c>
      <c r="I18" s="107">
        <v>800</v>
      </c>
      <c r="J18" s="108">
        <v>800</v>
      </c>
      <c r="K18" s="30">
        <v>86.5424</v>
      </c>
      <c r="L18" s="31">
        <v>115</v>
      </c>
      <c r="M18" s="32">
        <v>140</v>
      </c>
      <c r="N18" s="30">
        <v>26.779400000000003</v>
      </c>
      <c r="O18" s="31">
        <v>15</v>
      </c>
      <c r="P18" s="32">
        <v>15</v>
      </c>
      <c r="Q18" s="33" t="s">
        <v>33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1465.75</v>
      </c>
      <c r="F19" s="31">
        <v>1605</v>
      </c>
      <c r="G19" s="32">
        <v>1448</v>
      </c>
      <c r="H19" s="106">
        <v>891.75</v>
      </c>
      <c r="I19" s="107">
        <v>1002</v>
      </c>
      <c r="J19" s="108">
        <v>876</v>
      </c>
      <c r="K19" s="30">
        <v>581</v>
      </c>
      <c r="L19" s="31">
        <v>610</v>
      </c>
      <c r="M19" s="32">
        <v>579</v>
      </c>
      <c r="N19" s="30">
        <v>7</v>
      </c>
      <c r="O19" s="31">
        <v>7</v>
      </c>
      <c r="P19" s="32">
        <v>7</v>
      </c>
      <c r="Q19" s="33" t="s">
        <v>35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5195</v>
      </c>
      <c r="F20" s="31">
        <v>5293</v>
      </c>
      <c r="G20" s="32">
        <v>5293</v>
      </c>
      <c r="H20" s="106">
        <v>5669</v>
      </c>
      <c r="I20" s="107">
        <v>5700</v>
      </c>
      <c r="J20" s="108">
        <v>5700</v>
      </c>
      <c r="K20" s="30">
        <v>265</v>
      </c>
      <c r="L20" s="31">
        <v>353</v>
      </c>
      <c r="M20" s="32">
        <v>353</v>
      </c>
      <c r="N20" s="30">
        <v>739</v>
      </c>
      <c r="O20" s="31">
        <v>760</v>
      </c>
      <c r="P20" s="32">
        <v>760</v>
      </c>
      <c r="Q20" s="33" t="s">
        <v>37</v>
      </c>
      <c r="R20" s="28"/>
      <c r="S20" s="29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3</v>
      </c>
      <c r="AO20">
        <v>3</v>
      </c>
    </row>
    <row r="21" spans="2:41" ht="12.75">
      <c r="B21" s="27" t="s">
        <v>38</v>
      </c>
      <c r="C21" s="28"/>
      <c r="D21" s="29"/>
      <c r="E21" s="30">
        <v>2859.368</v>
      </c>
      <c r="F21" s="31">
        <v>2860</v>
      </c>
      <c r="G21" s="32">
        <v>3025</v>
      </c>
      <c r="H21" s="106">
        <v>3551</v>
      </c>
      <c r="I21" s="107">
        <v>3550</v>
      </c>
      <c r="J21" s="108">
        <v>3700</v>
      </c>
      <c r="K21" s="30">
        <v>41.775</v>
      </c>
      <c r="L21" s="31">
        <v>45</v>
      </c>
      <c r="M21" s="32">
        <v>60</v>
      </c>
      <c r="N21" s="30">
        <v>733.4069999999999</v>
      </c>
      <c r="O21" s="31">
        <v>735</v>
      </c>
      <c r="P21" s="32">
        <v>735</v>
      </c>
      <c r="Q21" s="33" t="s">
        <v>39</v>
      </c>
      <c r="R21" s="28"/>
      <c r="S21" s="29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133</v>
      </c>
      <c r="F22" s="31">
        <v>100</v>
      </c>
      <c r="G22" s="32">
        <v>100</v>
      </c>
      <c r="H22" s="106">
        <v>133</v>
      </c>
      <c r="I22" s="107">
        <v>100</v>
      </c>
      <c r="J22" s="108">
        <v>100</v>
      </c>
      <c r="K22" s="30" t="s">
        <v>119</v>
      </c>
      <c r="L22" s="31" t="s">
        <v>119</v>
      </c>
      <c r="M22" s="32" t="s">
        <v>119</v>
      </c>
      <c r="N22" s="30" t="s">
        <v>119</v>
      </c>
      <c r="O22" s="31" t="s">
        <v>119</v>
      </c>
      <c r="P22" s="32" t="s">
        <v>119</v>
      </c>
      <c r="Q22" s="33" t="s">
        <v>41</v>
      </c>
      <c r="R22" s="28"/>
      <c r="S22" s="29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7" t="s">
        <v>42</v>
      </c>
      <c r="C23" s="28"/>
      <c r="D23" s="29"/>
      <c r="E23" s="30">
        <v>1210.7</v>
      </c>
      <c r="F23" s="31">
        <v>1210.7</v>
      </c>
      <c r="G23" s="32">
        <v>1210.7</v>
      </c>
      <c r="H23" s="106">
        <v>1337.7</v>
      </c>
      <c r="I23" s="107">
        <v>1337.7</v>
      </c>
      <c r="J23" s="108">
        <v>1337.7</v>
      </c>
      <c r="K23" s="30">
        <v>23</v>
      </c>
      <c r="L23" s="31">
        <v>23</v>
      </c>
      <c r="M23" s="32">
        <v>23</v>
      </c>
      <c r="N23" s="30">
        <v>150</v>
      </c>
      <c r="O23" s="31">
        <v>150</v>
      </c>
      <c r="P23" s="32">
        <v>150</v>
      </c>
      <c r="Q23" s="33" t="s">
        <v>43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5</v>
      </c>
      <c r="AG23">
        <v>5</v>
      </c>
      <c r="AH23">
        <v>5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</row>
    <row r="24" spans="2:41" ht="12.75">
      <c r="B24" s="27" t="s">
        <v>44</v>
      </c>
      <c r="C24" s="28"/>
      <c r="D24" s="29"/>
      <c r="E24" s="30">
        <v>2.64</v>
      </c>
      <c r="F24" s="31">
        <v>2.64</v>
      </c>
      <c r="G24" s="32">
        <v>2.64</v>
      </c>
      <c r="H24" s="106">
        <v>2.64</v>
      </c>
      <c r="I24" s="107">
        <v>2.64</v>
      </c>
      <c r="J24" s="108">
        <v>2.64</v>
      </c>
      <c r="K24" s="30" t="s">
        <v>119</v>
      </c>
      <c r="L24" s="31" t="s">
        <v>119</v>
      </c>
      <c r="M24" s="32" t="s">
        <v>119</v>
      </c>
      <c r="N24" s="30" t="s">
        <v>119</v>
      </c>
      <c r="O24" s="31" t="s">
        <v>119</v>
      </c>
      <c r="P24" s="32" t="s">
        <v>119</v>
      </c>
      <c r="Q24" s="33" t="s">
        <v>45</v>
      </c>
      <c r="R24" s="28"/>
      <c r="S24" s="29"/>
      <c r="Z24">
        <v>3</v>
      </c>
      <c r="AC24">
        <v>2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3</v>
      </c>
    </row>
    <row r="25" spans="2:41" ht="12.75">
      <c r="B25" s="27" t="s">
        <v>46</v>
      </c>
      <c r="C25" s="28"/>
      <c r="D25" s="29"/>
      <c r="E25" s="30">
        <v>840.43</v>
      </c>
      <c r="F25" s="31">
        <v>820</v>
      </c>
      <c r="G25" s="32">
        <v>800</v>
      </c>
      <c r="H25" s="106">
        <v>840.43</v>
      </c>
      <c r="I25" s="107">
        <v>820</v>
      </c>
      <c r="J25" s="108">
        <v>800</v>
      </c>
      <c r="K25" s="30" t="s">
        <v>119</v>
      </c>
      <c r="L25" s="31" t="s">
        <v>119</v>
      </c>
      <c r="M25" s="32" t="s">
        <v>119</v>
      </c>
      <c r="N25" s="30" t="s">
        <v>119</v>
      </c>
      <c r="O25" s="31" t="s">
        <v>119</v>
      </c>
      <c r="P25" s="32" t="s">
        <v>119</v>
      </c>
      <c r="Q25" s="33" t="s">
        <v>47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3680.4</v>
      </c>
      <c r="F26" s="31">
        <v>3919.97</v>
      </c>
      <c r="G26" s="32">
        <v>4046.804</v>
      </c>
      <c r="H26" s="106">
        <v>3767</v>
      </c>
      <c r="I26" s="107">
        <v>3700</v>
      </c>
      <c r="J26" s="108">
        <v>3760</v>
      </c>
      <c r="K26" s="30">
        <v>221.4</v>
      </c>
      <c r="L26" s="31">
        <v>343.17</v>
      </c>
      <c r="M26" s="32">
        <v>411.80400000000003</v>
      </c>
      <c r="N26" s="30">
        <v>308</v>
      </c>
      <c r="O26" s="31">
        <v>123.2</v>
      </c>
      <c r="P26" s="32">
        <v>125</v>
      </c>
      <c r="Q26" s="33" t="s">
        <v>49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1365</v>
      </c>
      <c r="F27" s="31">
        <v>1435</v>
      </c>
      <c r="G27" s="32">
        <v>1445</v>
      </c>
      <c r="H27" s="106">
        <v>1385</v>
      </c>
      <c r="I27" s="107">
        <v>1400</v>
      </c>
      <c r="J27" s="108">
        <v>1450</v>
      </c>
      <c r="K27" s="30">
        <v>20</v>
      </c>
      <c r="L27" s="31">
        <v>70</v>
      </c>
      <c r="M27" s="32">
        <v>40</v>
      </c>
      <c r="N27" s="30">
        <v>40</v>
      </c>
      <c r="O27" s="31">
        <v>35</v>
      </c>
      <c r="P27" s="32">
        <v>45</v>
      </c>
      <c r="Q27" s="33" t="s">
        <v>51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60.88</v>
      </c>
      <c r="F28" s="31">
        <v>63.92400000000001</v>
      </c>
      <c r="G28" s="32">
        <v>67.12020000000001</v>
      </c>
      <c r="H28" s="106">
        <v>60.88</v>
      </c>
      <c r="I28" s="107">
        <v>63.92400000000001</v>
      </c>
      <c r="J28" s="108">
        <v>67.12020000000001</v>
      </c>
      <c r="K28" s="30" t="s">
        <v>119</v>
      </c>
      <c r="L28" s="31" t="s">
        <v>119</v>
      </c>
      <c r="M28" s="32" t="s">
        <v>119</v>
      </c>
      <c r="N28" s="30" t="s">
        <v>119</v>
      </c>
      <c r="O28" s="31" t="s">
        <v>119</v>
      </c>
      <c r="P28" s="32" t="s">
        <v>119</v>
      </c>
      <c r="Q28" s="33" t="s">
        <v>53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54</v>
      </c>
      <c r="C29" s="28"/>
      <c r="D29" s="29"/>
      <c r="E29" s="30">
        <v>83</v>
      </c>
      <c r="F29" s="31">
        <v>80</v>
      </c>
      <c r="G29" s="32">
        <v>80</v>
      </c>
      <c r="H29" s="106">
        <v>91</v>
      </c>
      <c r="I29" s="107">
        <v>90</v>
      </c>
      <c r="J29" s="108">
        <v>90</v>
      </c>
      <c r="K29" s="30">
        <v>2</v>
      </c>
      <c r="L29" s="31">
        <v>0</v>
      </c>
      <c r="M29" s="32">
        <v>0</v>
      </c>
      <c r="N29" s="30">
        <v>10</v>
      </c>
      <c r="O29" s="31">
        <v>10</v>
      </c>
      <c r="P29" s="32">
        <v>10</v>
      </c>
      <c r="Q29" s="33" t="s">
        <v>55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16</v>
      </c>
      <c r="F30" s="31">
        <v>16</v>
      </c>
      <c r="G30" s="32">
        <v>16</v>
      </c>
      <c r="H30" s="106">
        <v>9</v>
      </c>
      <c r="I30" s="107">
        <v>10</v>
      </c>
      <c r="J30" s="108">
        <v>10</v>
      </c>
      <c r="K30" s="30">
        <v>8.88</v>
      </c>
      <c r="L30" s="31">
        <v>8</v>
      </c>
      <c r="M30" s="32">
        <v>8</v>
      </c>
      <c r="N30" s="30">
        <v>1.88</v>
      </c>
      <c r="O30" s="31">
        <v>2</v>
      </c>
      <c r="P30" s="32">
        <v>2</v>
      </c>
      <c r="Q30" s="33" t="s">
        <v>57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2985.2</v>
      </c>
      <c r="F31" s="31">
        <v>2845</v>
      </c>
      <c r="G31" s="32">
        <v>2955</v>
      </c>
      <c r="H31" s="106">
        <v>2839.2</v>
      </c>
      <c r="I31" s="107">
        <v>2600</v>
      </c>
      <c r="J31" s="108">
        <v>2650</v>
      </c>
      <c r="K31" s="30">
        <v>203.6</v>
      </c>
      <c r="L31" s="31">
        <v>295</v>
      </c>
      <c r="M31" s="32">
        <v>345</v>
      </c>
      <c r="N31" s="30">
        <v>57.6</v>
      </c>
      <c r="O31" s="31">
        <v>50</v>
      </c>
      <c r="P31" s="32">
        <v>40</v>
      </c>
      <c r="Q31" s="33" t="s">
        <v>59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209</v>
      </c>
      <c r="F32" s="31">
        <v>209</v>
      </c>
      <c r="G32" s="32">
        <v>209</v>
      </c>
      <c r="H32" s="106">
        <v>190</v>
      </c>
      <c r="I32" s="107">
        <v>190</v>
      </c>
      <c r="J32" s="108">
        <v>190</v>
      </c>
      <c r="K32" s="30">
        <v>19</v>
      </c>
      <c r="L32" s="31">
        <v>19</v>
      </c>
      <c r="M32" s="32">
        <v>19</v>
      </c>
      <c r="N32" s="30">
        <v>0</v>
      </c>
      <c r="O32" s="31">
        <v>0</v>
      </c>
      <c r="P32" s="32">
        <v>0</v>
      </c>
      <c r="Q32" s="33" t="s">
        <v>61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3</v>
      </c>
      <c r="AK32">
        <v>3</v>
      </c>
      <c r="AL32">
        <v>2</v>
      </c>
      <c r="AM32">
        <v>3</v>
      </c>
      <c r="AN32">
        <v>3</v>
      </c>
      <c r="AO32">
        <v>3</v>
      </c>
    </row>
    <row r="33" spans="2:41" ht="12.75">
      <c r="B33" s="27" t="s">
        <v>62</v>
      </c>
      <c r="C33" s="28"/>
      <c r="D33" s="29"/>
      <c r="E33" s="30">
        <v>3611</v>
      </c>
      <c r="F33" s="31">
        <v>3596</v>
      </c>
      <c r="G33" s="32">
        <v>3649</v>
      </c>
      <c r="H33" s="106">
        <v>3686</v>
      </c>
      <c r="I33" s="107">
        <v>3670</v>
      </c>
      <c r="J33" s="108">
        <v>3720</v>
      </c>
      <c r="K33" s="30">
        <v>5</v>
      </c>
      <c r="L33" s="31">
        <v>6</v>
      </c>
      <c r="M33" s="32">
        <v>9</v>
      </c>
      <c r="N33" s="30">
        <v>80</v>
      </c>
      <c r="O33" s="31">
        <v>80</v>
      </c>
      <c r="P33" s="32">
        <v>80</v>
      </c>
      <c r="Q33" s="33" t="s">
        <v>63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824</v>
      </c>
      <c r="F34" s="31">
        <v>776</v>
      </c>
      <c r="G34" s="32">
        <v>812</v>
      </c>
      <c r="H34" s="106">
        <v>842</v>
      </c>
      <c r="I34" s="107">
        <v>790</v>
      </c>
      <c r="J34" s="108">
        <v>820</v>
      </c>
      <c r="K34" s="30">
        <v>7</v>
      </c>
      <c r="L34" s="31">
        <v>6</v>
      </c>
      <c r="M34" s="32">
        <v>8</v>
      </c>
      <c r="N34" s="30">
        <v>25</v>
      </c>
      <c r="O34" s="31">
        <v>20</v>
      </c>
      <c r="P34" s="32">
        <v>16</v>
      </c>
      <c r="Q34" s="33" t="s">
        <v>65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767</v>
      </c>
      <c r="F35" s="31">
        <v>700</v>
      </c>
      <c r="G35" s="32">
        <v>750</v>
      </c>
      <c r="H35" s="106">
        <v>902</v>
      </c>
      <c r="I35" s="107">
        <v>800</v>
      </c>
      <c r="J35" s="108">
        <v>850</v>
      </c>
      <c r="K35" s="30">
        <v>15</v>
      </c>
      <c r="L35" s="31">
        <v>50</v>
      </c>
      <c r="M35" s="32">
        <v>50</v>
      </c>
      <c r="N35" s="30">
        <v>150</v>
      </c>
      <c r="O35" s="31">
        <v>150</v>
      </c>
      <c r="P35" s="32">
        <v>150</v>
      </c>
      <c r="Q35" s="33" t="s">
        <v>67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260</v>
      </c>
      <c r="F36" s="31">
        <v>260</v>
      </c>
      <c r="G36" s="32">
        <v>270</v>
      </c>
      <c r="H36" s="106">
        <v>265</v>
      </c>
      <c r="I36" s="107">
        <v>270</v>
      </c>
      <c r="J36" s="108">
        <v>300</v>
      </c>
      <c r="K36" s="30">
        <v>60</v>
      </c>
      <c r="L36" s="31">
        <v>60</v>
      </c>
      <c r="M36" s="32">
        <v>60</v>
      </c>
      <c r="N36" s="30">
        <v>65</v>
      </c>
      <c r="O36" s="31">
        <v>70</v>
      </c>
      <c r="P36" s="32">
        <v>90</v>
      </c>
      <c r="Q36" s="33" t="s">
        <v>69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2150</v>
      </c>
      <c r="F37" s="31">
        <v>2150</v>
      </c>
      <c r="G37" s="32">
        <v>2150</v>
      </c>
      <c r="H37" s="106">
        <v>1920</v>
      </c>
      <c r="I37" s="107">
        <v>1920</v>
      </c>
      <c r="J37" s="108">
        <v>1920</v>
      </c>
      <c r="K37" s="30">
        <v>280</v>
      </c>
      <c r="L37" s="31">
        <v>280</v>
      </c>
      <c r="M37" s="32">
        <v>280</v>
      </c>
      <c r="N37" s="30">
        <v>50</v>
      </c>
      <c r="O37" s="31">
        <v>50</v>
      </c>
      <c r="P37" s="32">
        <v>50</v>
      </c>
      <c r="Q37" s="33" t="s">
        <v>71</v>
      </c>
      <c r="R37" s="28"/>
      <c r="S37" s="29"/>
      <c r="Z37">
        <v>3</v>
      </c>
      <c r="AC37">
        <v>3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3</v>
      </c>
      <c r="AJ37">
        <v>3</v>
      </c>
      <c r="AK37">
        <v>3</v>
      </c>
      <c r="AL37">
        <v>3</v>
      </c>
      <c r="AM37">
        <v>3</v>
      </c>
      <c r="AN37">
        <v>3</v>
      </c>
      <c r="AO37">
        <v>3</v>
      </c>
    </row>
    <row r="38" spans="2:41" ht="12.75">
      <c r="B38" s="27" t="s">
        <v>72</v>
      </c>
      <c r="C38" s="28"/>
      <c r="D38" s="29"/>
      <c r="E38" s="30">
        <v>573</v>
      </c>
      <c r="F38" s="31">
        <v>675</v>
      </c>
      <c r="G38" s="32">
        <v>576</v>
      </c>
      <c r="H38" s="106">
        <v>500</v>
      </c>
      <c r="I38" s="107">
        <v>600</v>
      </c>
      <c r="J38" s="108">
        <v>500</v>
      </c>
      <c r="K38" s="30">
        <v>75</v>
      </c>
      <c r="L38" s="31">
        <v>78</v>
      </c>
      <c r="M38" s="32">
        <v>78</v>
      </c>
      <c r="N38" s="30">
        <v>2</v>
      </c>
      <c r="O38" s="31">
        <v>3</v>
      </c>
      <c r="P38" s="32">
        <v>2</v>
      </c>
      <c r="Q38" s="33" t="s">
        <v>73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124</v>
      </c>
      <c r="F39" s="31">
        <v>159</v>
      </c>
      <c r="G39" s="32">
        <v>159</v>
      </c>
      <c r="H39" s="106">
        <v>266</v>
      </c>
      <c r="I39" s="107">
        <v>280</v>
      </c>
      <c r="J39" s="108">
        <v>280</v>
      </c>
      <c r="K39" s="30">
        <v>73</v>
      </c>
      <c r="L39" s="31">
        <v>79</v>
      </c>
      <c r="M39" s="32">
        <v>79</v>
      </c>
      <c r="N39" s="30">
        <v>215</v>
      </c>
      <c r="O39" s="31">
        <v>200</v>
      </c>
      <c r="P39" s="32">
        <v>200</v>
      </c>
      <c r="Q39" s="33" t="s">
        <v>75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76</v>
      </c>
      <c r="F40" s="31">
        <v>87</v>
      </c>
      <c r="G40" s="32">
        <v>86</v>
      </c>
      <c r="H40" s="106">
        <v>76</v>
      </c>
      <c r="I40" s="107">
        <v>87</v>
      </c>
      <c r="J40" s="108">
        <v>86</v>
      </c>
      <c r="K40" s="30" t="s">
        <v>119</v>
      </c>
      <c r="L40" s="31" t="s">
        <v>119</v>
      </c>
      <c r="M40" s="32" t="s">
        <v>119</v>
      </c>
      <c r="N40" s="30" t="s">
        <v>119</v>
      </c>
      <c r="O40" s="31" t="s">
        <v>119</v>
      </c>
      <c r="P40" s="32" t="s">
        <v>119</v>
      </c>
      <c r="Q40" s="33" t="s">
        <v>77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2.75">
      <c r="B41" s="27" t="s">
        <v>78</v>
      </c>
      <c r="C41" s="28"/>
      <c r="D41" s="29"/>
      <c r="E41" s="30">
        <v>2969</v>
      </c>
      <c r="F41" s="31">
        <v>3065</v>
      </c>
      <c r="G41" s="32">
        <v>2922</v>
      </c>
      <c r="H41" s="106">
        <v>2732</v>
      </c>
      <c r="I41" s="107">
        <v>2700</v>
      </c>
      <c r="J41" s="108">
        <v>2700</v>
      </c>
      <c r="K41" s="30">
        <v>239</v>
      </c>
      <c r="L41" s="31">
        <v>370</v>
      </c>
      <c r="M41" s="32">
        <v>230</v>
      </c>
      <c r="N41" s="30">
        <v>2</v>
      </c>
      <c r="O41" s="31">
        <v>5</v>
      </c>
      <c r="P41" s="32">
        <v>8</v>
      </c>
      <c r="Q41" s="33" t="s">
        <v>79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113.091595625</v>
      </c>
      <c r="F42" s="31">
        <v>90</v>
      </c>
      <c r="G42" s="32">
        <v>60</v>
      </c>
      <c r="H42" s="106">
        <v>81</v>
      </c>
      <c r="I42" s="107">
        <v>60</v>
      </c>
      <c r="J42" s="108">
        <v>30</v>
      </c>
      <c r="K42" s="30">
        <v>35.5388575</v>
      </c>
      <c r="L42" s="31">
        <v>35</v>
      </c>
      <c r="M42" s="32">
        <v>35</v>
      </c>
      <c r="N42" s="30">
        <v>3.4472618749999997</v>
      </c>
      <c r="O42" s="31">
        <v>5</v>
      </c>
      <c r="P42" s="32">
        <v>5</v>
      </c>
      <c r="Q42" s="33" t="s">
        <v>81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37358.015595625</v>
      </c>
      <c r="F43" s="37">
        <v>37640.194</v>
      </c>
      <c r="G43" s="37">
        <v>37824.0242</v>
      </c>
      <c r="H43" s="109">
        <v>37884.057</v>
      </c>
      <c r="I43" s="110">
        <v>37366.524</v>
      </c>
      <c r="J43" s="111">
        <v>37579.720199999996</v>
      </c>
      <c r="K43" s="37">
        <v>2936.2722575000003</v>
      </c>
      <c r="L43" s="38">
        <v>3552.17</v>
      </c>
      <c r="M43" s="39">
        <v>3513.804</v>
      </c>
      <c r="N43" s="37">
        <v>3462.3136618750004</v>
      </c>
      <c r="O43" s="38">
        <v>3278.5</v>
      </c>
      <c r="P43" s="39">
        <v>3269.5</v>
      </c>
      <c r="Q43" s="34" t="s">
        <v>82</v>
      </c>
      <c r="R43" s="35"/>
      <c r="S43" s="36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6</v>
      </c>
      <c r="F44" s="24">
        <v>6</v>
      </c>
      <c r="G44" s="25">
        <v>6</v>
      </c>
      <c r="H44" s="103">
        <v>6</v>
      </c>
      <c r="I44" s="104">
        <v>6</v>
      </c>
      <c r="J44" s="105">
        <v>6</v>
      </c>
      <c r="K44" s="23" t="s">
        <v>119</v>
      </c>
      <c r="L44" s="24" t="s">
        <v>119</v>
      </c>
      <c r="M44" s="25" t="s">
        <v>119</v>
      </c>
      <c r="N44" s="23" t="s">
        <v>119</v>
      </c>
      <c r="O44" s="24" t="s">
        <v>119</v>
      </c>
      <c r="P44" s="25" t="s">
        <v>119</v>
      </c>
      <c r="Q44" s="26" t="s">
        <v>84</v>
      </c>
      <c r="R44" s="21"/>
      <c r="S44" s="22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3</v>
      </c>
    </row>
    <row r="45" spans="2:41" ht="12.75">
      <c r="B45" s="27" t="s">
        <v>85</v>
      </c>
      <c r="C45" s="28"/>
      <c r="D45" s="29"/>
      <c r="E45" s="30">
        <v>239.1</v>
      </c>
      <c r="F45" s="31">
        <v>239.1</v>
      </c>
      <c r="G45" s="32">
        <v>239.1</v>
      </c>
      <c r="H45" s="106">
        <v>239.1</v>
      </c>
      <c r="I45" s="107">
        <v>239.1</v>
      </c>
      <c r="J45" s="108">
        <v>239.1</v>
      </c>
      <c r="K45" s="30" t="s">
        <v>119</v>
      </c>
      <c r="L45" s="31" t="s">
        <v>119</v>
      </c>
      <c r="M45" s="32" t="s">
        <v>119</v>
      </c>
      <c r="N45" s="30" t="s">
        <v>119</v>
      </c>
      <c r="O45" s="31" t="s">
        <v>119</v>
      </c>
      <c r="P45" s="32" t="s">
        <v>119</v>
      </c>
      <c r="Q45" s="33" t="s">
        <v>86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3</v>
      </c>
    </row>
    <row r="46" spans="2:41" ht="12.75">
      <c r="B46" s="27" t="s">
        <v>87</v>
      </c>
      <c r="C46" s="28"/>
      <c r="D46" s="29"/>
      <c r="E46" s="30">
        <v>18.48</v>
      </c>
      <c r="F46" s="31">
        <v>18.48</v>
      </c>
      <c r="G46" s="32">
        <v>18.48</v>
      </c>
      <c r="H46" s="106">
        <v>18.48</v>
      </c>
      <c r="I46" s="107">
        <v>18.48</v>
      </c>
      <c r="J46" s="108">
        <v>18.48</v>
      </c>
      <c r="K46" s="30" t="s">
        <v>119</v>
      </c>
      <c r="L46" s="31" t="s">
        <v>119</v>
      </c>
      <c r="M46" s="32" t="s">
        <v>119</v>
      </c>
      <c r="N46" s="30" t="s">
        <v>119</v>
      </c>
      <c r="O46" s="31" t="s">
        <v>119</v>
      </c>
      <c r="P46" s="32" t="s">
        <v>119</v>
      </c>
      <c r="Q46" s="33" t="s">
        <v>88</v>
      </c>
      <c r="R46" s="28"/>
      <c r="S46" s="29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3</v>
      </c>
    </row>
    <row r="47" spans="2:41" ht="12.75">
      <c r="B47" s="27" t="s">
        <v>89</v>
      </c>
      <c r="C47" s="28"/>
      <c r="D47" s="29"/>
      <c r="E47" s="30">
        <v>13459</v>
      </c>
      <c r="F47" s="31">
        <v>14700</v>
      </c>
      <c r="G47" s="32">
        <v>15500</v>
      </c>
      <c r="H47" s="106">
        <v>15059</v>
      </c>
      <c r="I47" s="107">
        <v>16300</v>
      </c>
      <c r="J47" s="108">
        <v>17100</v>
      </c>
      <c r="K47" s="30">
        <v>0</v>
      </c>
      <c r="L47" s="31">
        <v>0</v>
      </c>
      <c r="M47" s="32">
        <v>0</v>
      </c>
      <c r="N47" s="30">
        <v>1600</v>
      </c>
      <c r="O47" s="31">
        <v>1600</v>
      </c>
      <c r="P47" s="32">
        <v>1600</v>
      </c>
      <c r="Q47" s="33" t="s">
        <v>90</v>
      </c>
      <c r="R47" s="28"/>
      <c r="S47" s="29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1238.8</v>
      </c>
      <c r="F48" s="31">
        <v>1238.8</v>
      </c>
      <c r="G48" s="32">
        <v>1238.8</v>
      </c>
      <c r="H48" s="106">
        <v>1238.8</v>
      </c>
      <c r="I48" s="107">
        <v>1238.8</v>
      </c>
      <c r="J48" s="108">
        <v>1238.8</v>
      </c>
      <c r="K48" s="30" t="s">
        <v>119</v>
      </c>
      <c r="L48" s="31" t="s">
        <v>119</v>
      </c>
      <c r="M48" s="32" t="s">
        <v>119</v>
      </c>
      <c r="N48" s="30" t="s">
        <v>119</v>
      </c>
      <c r="O48" s="31" t="s">
        <v>119</v>
      </c>
      <c r="P48" s="32" t="s">
        <v>119</v>
      </c>
      <c r="Q48" s="33" t="s">
        <v>92</v>
      </c>
      <c r="R48" s="28"/>
      <c r="S48" s="29"/>
      <c r="Z48">
        <v>3</v>
      </c>
      <c r="AC48">
        <v>2</v>
      </c>
      <c r="AD48">
        <v>3</v>
      </c>
      <c r="AE48">
        <v>3</v>
      </c>
      <c r="AF48">
        <v>2</v>
      </c>
      <c r="AG48">
        <v>5</v>
      </c>
      <c r="AH48">
        <v>5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14961.38</v>
      </c>
      <c r="F49" s="37">
        <v>16202.38</v>
      </c>
      <c r="G49" s="37">
        <v>17002.38</v>
      </c>
      <c r="H49" s="109">
        <v>16561.38</v>
      </c>
      <c r="I49" s="110">
        <v>17802.38</v>
      </c>
      <c r="J49" s="111">
        <v>18602.38</v>
      </c>
      <c r="K49" s="37">
        <v>0</v>
      </c>
      <c r="L49" s="38">
        <v>0</v>
      </c>
      <c r="M49" s="39">
        <v>0</v>
      </c>
      <c r="N49" s="37">
        <v>1600</v>
      </c>
      <c r="O49" s="38">
        <v>1600</v>
      </c>
      <c r="P49" s="39">
        <v>1600</v>
      </c>
      <c r="Q49" s="34" t="s">
        <v>94</v>
      </c>
      <c r="R49" s="35"/>
      <c r="S49" s="36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18561</v>
      </c>
      <c r="F50" s="24">
        <v>19249</v>
      </c>
      <c r="G50" s="25">
        <v>19174</v>
      </c>
      <c r="H50" s="103">
        <v>16527</v>
      </c>
      <c r="I50" s="104">
        <v>17000</v>
      </c>
      <c r="J50" s="105">
        <v>17000</v>
      </c>
      <c r="K50" s="23">
        <v>2257</v>
      </c>
      <c r="L50" s="24">
        <v>2499</v>
      </c>
      <c r="M50" s="25">
        <v>2399</v>
      </c>
      <c r="N50" s="23">
        <v>223</v>
      </c>
      <c r="O50" s="24">
        <v>250</v>
      </c>
      <c r="P50" s="25">
        <v>225</v>
      </c>
      <c r="Q50" s="26" t="s">
        <v>106</v>
      </c>
      <c r="R50" s="21"/>
      <c r="S50" s="22"/>
      <c r="Z50">
        <v>3</v>
      </c>
      <c r="AC50">
        <v>3</v>
      </c>
      <c r="AD50">
        <v>2</v>
      </c>
      <c r="AE50">
        <v>2</v>
      </c>
      <c r="AF50">
        <v>3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3</v>
      </c>
    </row>
    <row r="51" spans="2:41" ht="13.5" thickBot="1">
      <c r="B51" s="41" t="s">
        <v>107</v>
      </c>
      <c r="C51" s="42"/>
      <c r="D51" s="43"/>
      <c r="E51" s="44">
        <v>55657</v>
      </c>
      <c r="F51" s="45">
        <v>59631</v>
      </c>
      <c r="G51" s="46">
        <v>59721</v>
      </c>
      <c r="H51" s="112">
        <v>57630</v>
      </c>
      <c r="I51" s="113">
        <v>61604</v>
      </c>
      <c r="J51" s="114">
        <v>61697</v>
      </c>
      <c r="K51" s="44">
        <v>197</v>
      </c>
      <c r="L51" s="45">
        <v>197</v>
      </c>
      <c r="M51" s="46">
        <v>202</v>
      </c>
      <c r="N51" s="44">
        <v>2170</v>
      </c>
      <c r="O51" s="45">
        <v>2170</v>
      </c>
      <c r="P51" s="46">
        <v>2178</v>
      </c>
      <c r="Q51" s="53" t="s">
        <v>108</v>
      </c>
      <c r="R51" s="42"/>
      <c r="S51" s="43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74218</v>
      </c>
      <c r="F52" s="37">
        <v>78880</v>
      </c>
      <c r="G52" s="37">
        <v>78895</v>
      </c>
      <c r="H52" s="109">
        <v>74157</v>
      </c>
      <c r="I52" s="110">
        <v>78604</v>
      </c>
      <c r="J52" s="111">
        <v>78697</v>
      </c>
      <c r="K52" s="37">
        <v>2454</v>
      </c>
      <c r="L52" s="38">
        <v>2696</v>
      </c>
      <c r="M52" s="39">
        <v>2601</v>
      </c>
      <c r="N52" s="37">
        <v>2393</v>
      </c>
      <c r="O52" s="38">
        <v>2420</v>
      </c>
      <c r="P52" s="39">
        <v>2403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spans="2:19" ht="15" thickTop="1">
      <c r="B53" s="49"/>
      <c r="C53" s="56"/>
      <c r="D53" s="50" t="s">
        <v>198</v>
      </c>
      <c r="F53" s="51"/>
      <c r="G53" s="51"/>
      <c r="H53" s="51"/>
      <c r="I53" s="51"/>
      <c r="J53" s="51"/>
      <c r="K53" s="50" t="s">
        <v>199</v>
      </c>
      <c r="L53" s="52"/>
      <c r="M53" s="52"/>
      <c r="N53" s="52"/>
      <c r="O53" s="52"/>
      <c r="P53" s="52"/>
      <c r="Q53" s="49"/>
      <c r="R53" s="56"/>
      <c r="S53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O2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207</v>
      </c>
      <c r="F3" s="1"/>
      <c r="G3" s="1"/>
      <c r="H3" s="1"/>
      <c r="I3" s="1"/>
      <c r="J3" s="1"/>
      <c r="K3" s="1" t="s">
        <v>208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209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5" t="s">
        <v>210</v>
      </c>
      <c r="F7" s="116"/>
      <c r="G7" s="117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7" t="s">
        <v>18</v>
      </c>
      <c r="C9" s="28"/>
      <c r="D9" s="29"/>
      <c r="E9" s="30">
        <v>-22</v>
      </c>
      <c r="F9" s="31">
        <v>-20</v>
      </c>
      <c r="G9" s="32">
        <v>-20</v>
      </c>
      <c r="H9" s="118"/>
      <c r="I9" s="119"/>
      <c r="J9" s="120"/>
      <c r="K9" s="30">
        <v>38</v>
      </c>
      <c r="L9" s="31">
        <v>40</v>
      </c>
      <c r="M9" s="32">
        <v>35</v>
      </c>
      <c r="N9" s="30">
        <v>16</v>
      </c>
      <c r="O9" s="31">
        <v>20</v>
      </c>
      <c r="P9" s="32">
        <v>15</v>
      </c>
      <c r="Q9" s="33" t="s">
        <v>19</v>
      </c>
      <c r="R9" s="28"/>
      <c r="S9" s="29"/>
      <c r="Z9">
        <v>2</v>
      </c>
      <c r="AC9">
        <v>2</v>
      </c>
      <c r="AD9">
        <v>2</v>
      </c>
      <c r="AE9">
        <v>2</v>
      </c>
      <c r="AF9" t="s">
        <v>211</v>
      </c>
      <c r="AG9" t="s">
        <v>211</v>
      </c>
      <c r="AH9" t="s">
        <v>211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26</v>
      </c>
      <c r="C10" s="28"/>
      <c r="D10" s="29"/>
      <c r="E10" s="30">
        <v>-0.012</v>
      </c>
      <c r="F10" s="31">
        <v>0</v>
      </c>
      <c r="G10" s="32">
        <v>0</v>
      </c>
      <c r="H10" s="118"/>
      <c r="I10" s="119"/>
      <c r="J10" s="120"/>
      <c r="K10" s="30">
        <v>0.012</v>
      </c>
      <c r="L10" s="31">
        <v>0</v>
      </c>
      <c r="M10" s="32">
        <v>0</v>
      </c>
      <c r="N10" s="30">
        <v>0</v>
      </c>
      <c r="O10" s="31">
        <v>0</v>
      </c>
      <c r="P10" s="32">
        <v>0</v>
      </c>
      <c r="Q10" s="33" t="s">
        <v>27</v>
      </c>
      <c r="R10" s="28"/>
      <c r="S10" s="29"/>
      <c r="Z10">
        <v>2</v>
      </c>
      <c r="AC10">
        <v>2</v>
      </c>
      <c r="AD10">
        <v>2</v>
      </c>
      <c r="AE10">
        <v>2</v>
      </c>
      <c r="AF10" t="s">
        <v>211</v>
      </c>
      <c r="AG10" t="s">
        <v>211</v>
      </c>
      <c r="AH10" t="s">
        <v>211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28</v>
      </c>
      <c r="C11" s="28"/>
      <c r="D11" s="29"/>
      <c r="E11" s="30">
        <v>-1</v>
      </c>
      <c r="F11" s="31">
        <v>-1</v>
      </c>
      <c r="G11" s="32">
        <v>-1</v>
      </c>
      <c r="H11" s="118"/>
      <c r="I11" s="119"/>
      <c r="J11" s="120"/>
      <c r="K11" s="30">
        <v>1</v>
      </c>
      <c r="L11" s="31">
        <v>1</v>
      </c>
      <c r="M11" s="32">
        <v>1</v>
      </c>
      <c r="N11" s="30">
        <v>0</v>
      </c>
      <c r="O11" s="31">
        <v>0</v>
      </c>
      <c r="P11" s="32">
        <v>0</v>
      </c>
      <c r="Q11" s="33" t="s">
        <v>29</v>
      </c>
      <c r="R11" s="28"/>
      <c r="S11" s="29"/>
      <c r="Z11">
        <v>2</v>
      </c>
      <c r="AC11">
        <v>2</v>
      </c>
      <c r="AD11">
        <v>2</v>
      </c>
      <c r="AE11">
        <v>2</v>
      </c>
      <c r="AF11" t="s">
        <v>211</v>
      </c>
      <c r="AG11" t="s">
        <v>211</v>
      </c>
      <c r="AH11" t="s">
        <v>211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36</v>
      </c>
      <c r="C12" s="28"/>
      <c r="D12" s="29"/>
      <c r="E12" s="30">
        <v>-481</v>
      </c>
      <c r="F12" s="31">
        <v>-553</v>
      </c>
      <c r="G12" s="32">
        <v>-553</v>
      </c>
      <c r="H12" s="118"/>
      <c r="I12" s="119"/>
      <c r="J12" s="120"/>
      <c r="K12" s="30">
        <v>506</v>
      </c>
      <c r="L12" s="31">
        <v>574</v>
      </c>
      <c r="M12" s="32">
        <v>574</v>
      </c>
      <c r="N12" s="30">
        <v>25</v>
      </c>
      <c r="O12" s="31">
        <v>21</v>
      </c>
      <c r="P12" s="32">
        <v>21</v>
      </c>
      <c r="Q12" s="33" t="s">
        <v>37</v>
      </c>
      <c r="R12" s="28"/>
      <c r="S12" s="29"/>
      <c r="Z12">
        <v>3</v>
      </c>
      <c r="AC12">
        <v>2</v>
      </c>
      <c r="AD12">
        <v>2</v>
      </c>
      <c r="AE12">
        <v>3</v>
      </c>
      <c r="AF12" t="s">
        <v>211</v>
      </c>
      <c r="AG12" t="s">
        <v>211</v>
      </c>
      <c r="AH12" t="s">
        <v>211</v>
      </c>
      <c r="AI12">
        <v>2</v>
      </c>
      <c r="AJ12">
        <v>2</v>
      </c>
      <c r="AK12">
        <v>5</v>
      </c>
      <c r="AL12">
        <v>2</v>
      </c>
      <c r="AM12">
        <v>2</v>
      </c>
      <c r="AN12">
        <v>5</v>
      </c>
      <c r="AO12">
        <v>3</v>
      </c>
    </row>
    <row r="13" spans="2:41" ht="12.75">
      <c r="B13" s="27" t="s">
        <v>38</v>
      </c>
      <c r="C13" s="28"/>
      <c r="D13" s="29"/>
      <c r="E13" s="30">
        <v>-80.98700000000001</v>
      </c>
      <c r="F13" s="31">
        <v>-80</v>
      </c>
      <c r="G13" s="32">
        <v>-75</v>
      </c>
      <c r="H13" s="118"/>
      <c r="I13" s="119"/>
      <c r="J13" s="120"/>
      <c r="K13" s="30">
        <v>97.98</v>
      </c>
      <c r="L13" s="31">
        <v>95</v>
      </c>
      <c r="M13" s="32">
        <v>90</v>
      </c>
      <c r="N13" s="30">
        <v>16.993</v>
      </c>
      <c r="O13" s="31">
        <v>15</v>
      </c>
      <c r="P13" s="32">
        <v>15</v>
      </c>
      <c r="Q13" s="33" t="s">
        <v>39</v>
      </c>
      <c r="R13" s="28"/>
      <c r="S13" s="29"/>
      <c r="Z13">
        <v>2</v>
      </c>
      <c r="AC13">
        <v>2</v>
      </c>
      <c r="AD13">
        <v>2</v>
      </c>
      <c r="AE13">
        <v>2</v>
      </c>
      <c r="AF13" t="s">
        <v>211</v>
      </c>
      <c r="AG13" t="s">
        <v>211</v>
      </c>
      <c r="AH13" t="s">
        <v>211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54</v>
      </c>
      <c r="C14" s="28"/>
      <c r="D14" s="29"/>
      <c r="E14" s="30">
        <v>3</v>
      </c>
      <c r="F14" s="31">
        <v>-10</v>
      </c>
      <c r="G14" s="32">
        <v>-10</v>
      </c>
      <c r="H14" s="118"/>
      <c r="I14" s="119"/>
      <c r="J14" s="120"/>
      <c r="K14" s="30">
        <v>19</v>
      </c>
      <c r="L14" s="31">
        <v>20</v>
      </c>
      <c r="M14" s="32">
        <v>20</v>
      </c>
      <c r="N14" s="30">
        <v>22</v>
      </c>
      <c r="O14" s="31">
        <v>10</v>
      </c>
      <c r="P14" s="32">
        <v>10</v>
      </c>
      <c r="Q14" s="33" t="s">
        <v>55</v>
      </c>
      <c r="R14" s="28"/>
      <c r="S14" s="29"/>
      <c r="Z14">
        <v>2</v>
      </c>
      <c r="AC14">
        <v>2</v>
      </c>
      <c r="AD14">
        <v>2</v>
      </c>
      <c r="AE14">
        <v>2</v>
      </c>
      <c r="AF14" t="s">
        <v>211</v>
      </c>
      <c r="AG14" t="s">
        <v>211</v>
      </c>
      <c r="AH14" t="s">
        <v>211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58</v>
      </c>
      <c r="C15" s="28"/>
      <c r="D15" s="29"/>
      <c r="E15" s="30">
        <v>-4.3</v>
      </c>
      <c r="F15" s="31">
        <v>-5</v>
      </c>
      <c r="G15" s="32">
        <v>-5</v>
      </c>
      <c r="H15" s="118"/>
      <c r="I15" s="119"/>
      <c r="J15" s="120"/>
      <c r="K15" s="30">
        <v>4.4</v>
      </c>
      <c r="L15" s="31">
        <v>5</v>
      </c>
      <c r="M15" s="32">
        <v>5</v>
      </c>
      <c r="N15" s="30">
        <v>0.1</v>
      </c>
      <c r="O15" s="31">
        <v>0</v>
      </c>
      <c r="P15" s="32">
        <v>0</v>
      </c>
      <c r="Q15" s="33" t="s">
        <v>59</v>
      </c>
      <c r="R15" s="28"/>
      <c r="S15" s="29"/>
      <c r="Z15">
        <v>2</v>
      </c>
      <c r="AC15">
        <v>2</v>
      </c>
      <c r="AD15">
        <v>2</v>
      </c>
      <c r="AE15">
        <v>2</v>
      </c>
      <c r="AF15" t="s">
        <v>211</v>
      </c>
      <c r="AG15" t="s">
        <v>211</v>
      </c>
      <c r="AH15" t="s">
        <v>211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60</v>
      </c>
      <c r="C16" s="28"/>
      <c r="D16" s="29"/>
      <c r="E16" s="30">
        <v>-201</v>
      </c>
      <c r="F16" s="31">
        <v>-201</v>
      </c>
      <c r="G16" s="32">
        <v>-201</v>
      </c>
      <c r="H16" s="118"/>
      <c r="I16" s="119"/>
      <c r="J16" s="120"/>
      <c r="K16" s="30">
        <v>203</v>
      </c>
      <c r="L16" s="31">
        <v>203</v>
      </c>
      <c r="M16" s="32">
        <v>203</v>
      </c>
      <c r="N16" s="30">
        <v>2</v>
      </c>
      <c r="O16" s="31">
        <v>2</v>
      </c>
      <c r="P16" s="32">
        <v>2</v>
      </c>
      <c r="Q16" s="33" t="s">
        <v>61</v>
      </c>
      <c r="R16" s="28"/>
      <c r="S16" s="29"/>
      <c r="Z16">
        <v>3</v>
      </c>
      <c r="AC16">
        <v>2</v>
      </c>
      <c r="AD16">
        <v>3</v>
      </c>
      <c r="AE16">
        <v>3</v>
      </c>
      <c r="AF16" t="s">
        <v>211</v>
      </c>
      <c r="AG16" t="s">
        <v>211</v>
      </c>
      <c r="AH16" t="s">
        <v>211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27" t="s">
        <v>72</v>
      </c>
      <c r="C17" s="28"/>
      <c r="D17" s="29"/>
      <c r="E17" s="30">
        <v>-2</v>
      </c>
      <c r="F17" s="31">
        <v>-2</v>
      </c>
      <c r="G17" s="32">
        <v>-2</v>
      </c>
      <c r="H17" s="118"/>
      <c r="I17" s="119"/>
      <c r="J17" s="120"/>
      <c r="K17" s="30">
        <v>2</v>
      </c>
      <c r="L17" s="31">
        <v>2</v>
      </c>
      <c r="M17" s="32">
        <v>2</v>
      </c>
      <c r="N17" s="30">
        <v>0</v>
      </c>
      <c r="O17" s="31">
        <v>0</v>
      </c>
      <c r="P17" s="32">
        <v>0</v>
      </c>
      <c r="Q17" s="33" t="s">
        <v>73</v>
      </c>
      <c r="R17" s="28"/>
      <c r="S17" s="29"/>
      <c r="Z17">
        <v>2</v>
      </c>
      <c r="AC17">
        <v>2</v>
      </c>
      <c r="AD17">
        <v>2</v>
      </c>
      <c r="AE17">
        <v>2</v>
      </c>
      <c r="AF17" t="s">
        <v>211</v>
      </c>
      <c r="AG17" t="s">
        <v>211</v>
      </c>
      <c r="AH17" t="s">
        <v>211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74</v>
      </c>
      <c r="C18" s="28"/>
      <c r="D18" s="29"/>
      <c r="E18" s="30">
        <v>-2</v>
      </c>
      <c r="F18" s="31">
        <v>-1</v>
      </c>
      <c r="G18" s="32">
        <v>-1</v>
      </c>
      <c r="H18" s="118"/>
      <c r="I18" s="119"/>
      <c r="J18" s="120"/>
      <c r="K18" s="30">
        <v>2</v>
      </c>
      <c r="L18" s="31">
        <v>1</v>
      </c>
      <c r="M18" s="32">
        <v>1</v>
      </c>
      <c r="N18" s="30">
        <v>0</v>
      </c>
      <c r="O18" s="31">
        <v>0</v>
      </c>
      <c r="P18" s="32">
        <v>0</v>
      </c>
      <c r="Q18" s="33" t="s">
        <v>75</v>
      </c>
      <c r="R18" s="28"/>
      <c r="S18" s="29"/>
      <c r="Z18">
        <v>2</v>
      </c>
      <c r="AC18">
        <v>2</v>
      </c>
      <c r="AD18">
        <v>2</v>
      </c>
      <c r="AE18">
        <v>2</v>
      </c>
      <c r="AF18" t="s">
        <v>211</v>
      </c>
      <c r="AG18" t="s">
        <v>211</v>
      </c>
      <c r="AH18" t="s">
        <v>211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78</v>
      </c>
      <c r="C19" s="28"/>
      <c r="D19" s="29"/>
      <c r="E19" s="30">
        <v>-131</v>
      </c>
      <c r="F19" s="31">
        <v>-180</v>
      </c>
      <c r="G19" s="32">
        <v>-150</v>
      </c>
      <c r="H19" s="118"/>
      <c r="I19" s="119"/>
      <c r="J19" s="120"/>
      <c r="K19" s="30">
        <v>131</v>
      </c>
      <c r="L19" s="31">
        <v>180</v>
      </c>
      <c r="M19" s="32">
        <v>150</v>
      </c>
      <c r="N19" s="30">
        <v>0</v>
      </c>
      <c r="O19" s="31">
        <v>0</v>
      </c>
      <c r="P19" s="32">
        <v>0</v>
      </c>
      <c r="Q19" s="33" t="s">
        <v>79</v>
      </c>
      <c r="R19" s="28"/>
      <c r="S19" s="29"/>
      <c r="Z19">
        <v>2</v>
      </c>
      <c r="AC19">
        <v>2</v>
      </c>
      <c r="AD19">
        <v>2</v>
      </c>
      <c r="AE19">
        <v>2</v>
      </c>
      <c r="AF19" t="s">
        <v>211</v>
      </c>
      <c r="AG19" t="s">
        <v>211</v>
      </c>
      <c r="AH19" t="s">
        <v>211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3.5" thickBot="1">
      <c r="B20" s="27" t="s">
        <v>80</v>
      </c>
      <c r="C20" s="28"/>
      <c r="D20" s="29"/>
      <c r="E20" s="30">
        <v>-19.151096875</v>
      </c>
      <c r="F20" s="31">
        <v>-20</v>
      </c>
      <c r="G20" s="32">
        <v>-20</v>
      </c>
      <c r="H20" s="118"/>
      <c r="I20" s="119"/>
      <c r="J20" s="120"/>
      <c r="K20" s="30">
        <v>23.32107</v>
      </c>
      <c r="L20" s="31">
        <v>25</v>
      </c>
      <c r="M20" s="32">
        <v>25</v>
      </c>
      <c r="N20" s="30">
        <v>4.169973125</v>
      </c>
      <c r="O20" s="31">
        <v>5</v>
      </c>
      <c r="P20" s="32">
        <v>5</v>
      </c>
      <c r="Q20" s="33" t="s">
        <v>81</v>
      </c>
      <c r="R20" s="28"/>
      <c r="S20" s="29"/>
      <c r="Z20">
        <v>2</v>
      </c>
      <c r="AC20">
        <v>2</v>
      </c>
      <c r="AD20">
        <v>2</v>
      </c>
      <c r="AE20">
        <v>2</v>
      </c>
      <c r="AF20" t="s">
        <v>211</v>
      </c>
      <c r="AG20" t="s">
        <v>211</v>
      </c>
      <c r="AH20" t="s">
        <v>211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4.25" thickBot="1" thickTop="1">
      <c r="B21" s="34" t="s">
        <v>82</v>
      </c>
      <c r="C21" s="35"/>
      <c r="D21" s="36"/>
      <c r="E21" s="37">
        <v>-965.590096875</v>
      </c>
      <c r="F21" s="38">
        <v>-1097</v>
      </c>
      <c r="G21" s="39">
        <v>-1063</v>
      </c>
      <c r="H21" s="121"/>
      <c r="I21" s="122"/>
      <c r="J21" s="123"/>
      <c r="K21" s="37">
        <v>1051.97307</v>
      </c>
      <c r="L21" s="38">
        <v>1170</v>
      </c>
      <c r="M21" s="39">
        <v>1131</v>
      </c>
      <c r="N21" s="37">
        <v>86.38297312499999</v>
      </c>
      <c r="O21" s="38">
        <v>73</v>
      </c>
      <c r="P21" s="39">
        <v>68</v>
      </c>
      <c r="Q21" s="34" t="s">
        <v>82</v>
      </c>
      <c r="R21" s="35"/>
      <c r="S21" s="36"/>
      <c r="Z21" t="e">
        <v>#REF!</v>
      </c>
      <c r="AC21" t="e">
        <v>#REF!</v>
      </c>
      <c r="AD21" t="e">
        <v>#REF!</v>
      </c>
      <c r="AE21" t="e">
        <v>#REF!</v>
      </c>
      <c r="AF21" t="s">
        <v>211</v>
      </c>
      <c r="AG21" t="s">
        <v>211</v>
      </c>
      <c r="AH21" t="s">
        <v>211</v>
      </c>
      <c r="AI21" t="e">
        <v>#REF!</v>
      </c>
      <c r="AJ21" t="e">
        <v>#REF!</v>
      </c>
      <c r="AK21" t="e">
        <v>#REF!</v>
      </c>
      <c r="AL21" t="e">
        <v>#REF!</v>
      </c>
      <c r="AM21" t="e">
        <v>#REF!</v>
      </c>
      <c r="AN21" t="e">
        <v>#REF!</v>
      </c>
      <c r="AO21" t="e">
        <v>#REF!</v>
      </c>
    </row>
    <row r="22" spans="2:41" ht="13.5" thickTop="1">
      <c r="B22" s="20" t="s">
        <v>105</v>
      </c>
      <c r="C22" s="21"/>
      <c r="D22" s="22"/>
      <c r="E22" s="23">
        <v>-1</v>
      </c>
      <c r="F22" s="24">
        <v>-1</v>
      </c>
      <c r="G22" s="25">
        <v>-1</v>
      </c>
      <c r="H22" s="124"/>
      <c r="I22" s="125"/>
      <c r="J22" s="126"/>
      <c r="K22" s="23">
        <v>1</v>
      </c>
      <c r="L22" s="24">
        <v>1</v>
      </c>
      <c r="M22" s="25">
        <v>1</v>
      </c>
      <c r="N22" s="23">
        <v>0</v>
      </c>
      <c r="O22" s="24">
        <v>0</v>
      </c>
      <c r="P22" s="25">
        <v>0</v>
      </c>
      <c r="Q22" s="26" t="s">
        <v>106</v>
      </c>
      <c r="R22" s="21"/>
      <c r="S22" s="22"/>
      <c r="Z22">
        <v>2</v>
      </c>
      <c r="AC22">
        <v>2</v>
      </c>
      <c r="AD22">
        <v>2</v>
      </c>
      <c r="AE22">
        <v>2</v>
      </c>
      <c r="AF22" t="s">
        <v>211</v>
      </c>
      <c r="AG22" t="s">
        <v>211</v>
      </c>
      <c r="AH22" t="s">
        <v>211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3.5" thickBot="1">
      <c r="B23" s="14" t="s">
        <v>107</v>
      </c>
      <c r="C23" s="15"/>
      <c r="D23" s="16"/>
      <c r="E23" s="127">
        <v>-1</v>
      </c>
      <c r="F23" s="128">
        <v>-1</v>
      </c>
      <c r="G23" s="129">
        <v>-1</v>
      </c>
      <c r="H23" s="130"/>
      <c r="I23" s="131"/>
      <c r="J23" s="132"/>
      <c r="K23" s="127">
        <v>3</v>
      </c>
      <c r="L23" s="128">
        <v>3</v>
      </c>
      <c r="M23" s="129">
        <v>3</v>
      </c>
      <c r="N23" s="127">
        <v>2</v>
      </c>
      <c r="O23" s="128">
        <v>2</v>
      </c>
      <c r="P23" s="129">
        <v>2</v>
      </c>
      <c r="Q23" s="133" t="s">
        <v>108</v>
      </c>
      <c r="R23" s="15"/>
      <c r="S23" s="16"/>
      <c r="Z23">
        <v>2</v>
      </c>
      <c r="AC23">
        <v>2</v>
      </c>
      <c r="AD23">
        <v>2</v>
      </c>
      <c r="AE23">
        <v>2</v>
      </c>
      <c r="AF23" t="s">
        <v>211</v>
      </c>
      <c r="AG23" t="s">
        <v>211</v>
      </c>
      <c r="AH23" t="s">
        <v>211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4.25" thickBot="1" thickTop="1">
      <c r="B24" s="34" t="s">
        <v>98</v>
      </c>
      <c r="C24" s="54"/>
      <c r="D24" s="55"/>
      <c r="E24" s="37">
        <v>-2</v>
      </c>
      <c r="F24" s="38">
        <v>-2</v>
      </c>
      <c r="G24" s="39">
        <v>-2</v>
      </c>
      <c r="H24" s="121"/>
      <c r="I24" s="122"/>
      <c r="J24" s="123"/>
      <c r="K24" s="37">
        <v>4</v>
      </c>
      <c r="L24" s="38">
        <v>4</v>
      </c>
      <c r="M24" s="39">
        <v>4</v>
      </c>
      <c r="N24" s="37">
        <v>2</v>
      </c>
      <c r="O24" s="38">
        <v>2</v>
      </c>
      <c r="P24" s="39">
        <v>2</v>
      </c>
      <c r="Q24" s="48" t="s">
        <v>99</v>
      </c>
      <c r="R24" s="15"/>
      <c r="S24" s="16"/>
      <c r="Z24" t="e">
        <v>#REF!</v>
      </c>
      <c r="AC24" t="e">
        <v>#REF!</v>
      </c>
      <c r="AD24" t="e">
        <v>#REF!</v>
      </c>
      <c r="AE24" t="e">
        <v>#REF!</v>
      </c>
      <c r="AF24" t="s">
        <v>211</v>
      </c>
      <c r="AG24" t="s">
        <v>211</v>
      </c>
      <c r="AH24" t="s">
        <v>211</v>
      </c>
      <c r="AI24" t="e">
        <v>#REF!</v>
      </c>
      <c r="AJ24" t="e">
        <v>#REF!</v>
      </c>
      <c r="AK24" t="e">
        <v>#REF!</v>
      </c>
      <c r="AL24" t="e">
        <v>#REF!</v>
      </c>
      <c r="AM24" t="e">
        <v>#REF!</v>
      </c>
      <c r="AN24" t="e">
        <v>#REF!</v>
      </c>
      <c r="AO24" t="e">
        <v>#REF!</v>
      </c>
    </row>
    <row r="25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24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213</v>
      </c>
      <c r="F3" s="1"/>
      <c r="G3" s="1"/>
      <c r="H3" s="1"/>
      <c r="I3" s="1"/>
      <c r="J3" s="1"/>
      <c r="K3" s="1" t="s">
        <v>214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5" thickTop="1">
      <c r="B6" s="4"/>
      <c r="C6" s="5"/>
      <c r="D6" s="6"/>
      <c r="E6" s="102" t="s">
        <v>196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4.25">
      <c r="B7" s="11" t="s">
        <v>7</v>
      </c>
      <c r="C7" s="12"/>
      <c r="D7" s="13"/>
      <c r="E7" s="73" t="s">
        <v>197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0</v>
      </c>
      <c r="F9" s="24">
        <v>0</v>
      </c>
      <c r="G9" s="25">
        <v>0</v>
      </c>
      <c r="H9" s="23">
        <v>1.2</v>
      </c>
      <c r="I9" s="24">
        <v>3</v>
      </c>
      <c r="J9" s="25">
        <v>4</v>
      </c>
      <c r="K9" s="23">
        <v>0</v>
      </c>
      <c r="L9" s="24">
        <v>0</v>
      </c>
      <c r="M9" s="25">
        <v>0</v>
      </c>
      <c r="N9" s="23">
        <v>1.2</v>
      </c>
      <c r="O9" s="24">
        <v>3</v>
      </c>
      <c r="P9" s="25">
        <v>4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11512</v>
      </c>
      <c r="F10" s="31">
        <v>11560</v>
      </c>
      <c r="G10" s="32">
        <v>11850</v>
      </c>
      <c r="H10" s="30">
        <v>10397</v>
      </c>
      <c r="I10" s="31">
        <v>10500</v>
      </c>
      <c r="J10" s="32">
        <v>10510</v>
      </c>
      <c r="K10" s="30">
        <v>2555</v>
      </c>
      <c r="L10" s="31">
        <v>2720</v>
      </c>
      <c r="M10" s="32">
        <v>2700</v>
      </c>
      <c r="N10" s="30">
        <v>1440</v>
      </c>
      <c r="O10" s="31">
        <v>1660</v>
      </c>
      <c r="P10" s="32">
        <v>1360</v>
      </c>
      <c r="Q10" s="33" t="s">
        <v>17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4145</v>
      </c>
      <c r="F11" s="31">
        <v>4340</v>
      </c>
      <c r="G11" s="32">
        <v>4360</v>
      </c>
      <c r="H11" s="30">
        <v>2410</v>
      </c>
      <c r="I11" s="31">
        <v>2400</v>
      </c>
      <c r="J11" s="32">
        <v>2350</v>
      </c>
      <c r="K11" s="30">
        <v>2960</v>
      </c>
      <c r="L11" s="31">
        <v>3050</v>
      </c>
      <c r="M11" s="32">
        <v>3075</v>
      </c>
      <c r="N11" s="30">
        <v>1225</v>
      </c>
      <c r="O11" s="31">
        <v>1110</v>
      </c>
      <c r="P11" s="32">
        <v>1065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22</v>
      </c>
      <c r="C12" s="28"/>
      <c r="D12" s="29"/>
      <c r="E12" s="30">
        <v>806.57</v>
      </c>
      <c r="F12" s="31">
        <v>806.57</v>
      </c>
      <c r="G12" s="32">
        <v>806.57</v>
      </c>
      <c r="H12" s="30">
        <v>976.82</v>
      </c>
      <c r="I12" s="31">
        <v>976.82</v>
      </c>
      <c r="J12" s="32">
        <v>976.82</v>
      </c>
      <c r="K12" s="30">
        <v>21.33</v>
      </c>
      <c r="L12" s="31">
        <v>21.33</v>
      </c>
      <c r="M12" s="32">
        <v>21.33</v>
      </c>
      <c r="N12" s="30">
        <v>191.58</v>
      </c>
      <c r="O12" s="31">
        <v>191.58</v>
      </c>
      <c r="P12" s="32">
        <v>191.58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7" t="s">
        <v>24</v>
      </c>
      <c r="C13" s="28"/>
      <c r="D13" s="29"/>
      <c r="E13" s="30">
        <v>495</v>
      </c>
      <c r="F13" s="31">
        <v>516</v>
      </c>
      <c r="G13" s="32">
        <v>524</v>
      </c>
      <c r="H13" s="30">
        <v>715</v>
      </c>
      <c r="I13" s="31">
        <v>744</v>
      </c>
      <c r="J13" s="32">
        <v>761</v>
      </c>
      <c r="K13" s="30">
        <v>115</v>
      </c>
      <c r="L13" s="31">
        <v>114</v>
      </c>
      <c r="M13" s="32">
        <v>119</v>
      </c>
      <c r="N13" s="30">
        <v>335</v>
      </c>
      <c r="O13" s="31">
        <v>342</v>
      </c>
      <c r="P13" s="32">
        <v>356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26</v>
      </c>
      <c r="C14" s="28"/>
      <c r="D14" s="29"/>
      <c r="E14" s="30">
        <v>5.0120000000000005</v>
      </c>
      <c r="F14" s="31">
        <v>5</v>
      </c>
      <c r="G14" s="32">
        <v>5</v>
      </c>
      <c r="H14" s="30">
        <v>4</v>
      </c>
      <c r="I14" s="31">
        <v>4</v>
      </c>
      <c r="J14" s="32">
        <v>4</v>
      </c>
      <c r="K14" s="30">
        <v>1.012</v>
      </c>
      <c r="L14" s="31">
        <v>1</v>
      </c>
      <c r="M14" s="32">
        <v>1</v>
      </c>
      <c r="N14" s="30">
        <v>0</v>
      </c>
      <c r="O14" s="31">
        <v>0</v>
      </c>
      <c r="P14" s="32">
        <v>0</v>
      </c>
      <c r="Q14" s="33" t="s">
        <v>27</v>
      </c>
      <c r="R14" s="28"/>
      <c r="S14" s="29"/>
      <c r="Z14">
        <v>3</v>
      </c>
      <c r="AC14">
        <v>3</v>
      </c>
      <c r="AD14">
        <v>3</v>
      </c>
      <c r="AE14">
        <v>3</v>
      </c>
      <c r="AF14">
        <v>3</v>
      </c>
      <c r="AG14">
        <v>3</v>
      </c>
      <c r="AH14">
        <v>3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3</v>
      </c>
    </row>
    <row r="15" spans="2:41" ht="12.75">
      <c r="B15" s="27" t="s">
        <v>28</v>
      </c>
      <c r="C15" s="28"/>
      <c r="D15" s="29"/>
      <c r="E15" s="30">
        <v>6177</v>
      </c>
      <c r="F15" s="31">
        <v>6375</v>
      </c>
      <c r="G15" s="32">
        <v>6450</v>
      </c>
      <c r="H15" s="30">
        <v>7731</v>
      </c>
      <c r="I15" s="31">
        <v>7859</v>
      </c>
      <c r="J15" s="32">
        <v>7884</v>
      </c>
      <c r="K15" s="30">
        <v>290</v>
      </c>
      <c r="L15" s="31">
        <v>411</v>
      </c>
      <c r="M15" s="32">
        <v>461</v>
      </c>
      <c r="N15" s="30">
        <v>1844</v>
      </c>
      <c r="O15" s="31">
        <v>1895</v>
      </c>
      <c r="P15" s="32">
        <v>1895</v>
      </c>
      <c r="Q15" s="33" t="s">
        <v>29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30</v>
      </c>
      <c r="C16" s="28"/>
      <c r="D16" s="29"/>
      <c r="E16" s="30">
        <v>314.36</v>
      </c>
      <c r="F16" s="31">
        <v>314.36</v>
      </c>
      <c r="G16" s="32">
        <v>314.36</v>
      </c>
      <c r="H16" s="30">
        <v>314.36</v>
      </c>
      <c r="I16" s="31">
        <v>314.36</v>
      </c>
      <c r="J16" s="32">
        <v>314.36</v>
      </c>
      <c r="K16" s="30" t="s">
        <v>119</v>
      </c>
      <c r="L16" s="31" t="s">
        <v>119</v>
      </c>
      <c r="M16" s="32" t="s">
        <v>119</v>
      </c>
      <c r="N16" s="30" t="s">
        <v>119</v>
      </c>
      <c r="O16" s="31" t="s">
        <v>119</v>
      </c>
      <c r="P16" s="32" t="s">
        <v>119</v>
      </c>
      <c r="Q16" s="33" t="s">
        <v>31</v>
      </c>
      <c r="R16" s="28"/>
      <c r="S16" s="29"/>
      <c r="Z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2</v>
      </c>
      <c r="AJ16">
        <v>3</v>
      </c>
      <c r="AK16">
        <v>3</v>
      </c>
      <c r="AL16">
        <v>2</v>
      </c>
      <c r="AM16">
        <v>3</v>
      </c>
      <c r="AN16">
        <v>3</v>
      </c>
      <c r="AO16">
        <v>3</v>
      </c>
    </row>
    <row r="17" spans="2:41" ht="12.75">
      <c r="B17" s="27" t="s">
        <v>32</v>
      </c>
      <c r="C17" s="28"/>
      <c r="D17" s="29"/>
      <c r="E17" s="30">
        <v>2437.1743999999994</v>
      </c>
      <c r="F17" s="31">
        <v>3235</v>
      </c>
      <c r="G17" s="32">
        <v>3810</v>
      </c>
      <c r="H17" s="30">
        <v>5373</v>
      </c>
      <c r="I17" s="31">
        <v>5400</v>
      </c>
      <c r="J17" s="32">
        <v>5700</v>
      </c>
      <c r="K17" s="30">
        <v>190.12290000000002</v>
      </c>
      <c r="L17" s="31">
        <v>185</v>
      </c>
      <c r="M17" s="32">
        <v>210</v>
      </c>
      <c r="N17" s="30">
        <v>3125.9485000000004</v>
      </c>
      <c r="O17" s="31">
        <v>2350</v>
      </c>
      <c r="P17" s="32">
        <v>2100</v>
      </c>
      <c r="Q17" s="33" t="s">
        <v>33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34</v>
      </c>
      <c r="C18" s="28"/>
      <c r="D18" s="29"/>
      <c r="E18" s="30">
        <v>52356.37</v>
      </c>
      <c r="F18" s="31">
        <v>50351</v>
      </c>
      <c r="G18" s="32">
        <v>54272</v>
      </c>
      <c r="H18" s="30">
        <v>42185</v>
      </c>
      <c r="I18" s="31">
        <v>38553</v>
      </c>
      <c r="J18" s="32">
        <v>40689</v>
      </c>
      <c r="K18" s="30">
        <v>10886.23</v>
      </c>
      <c r="L18" s="31">
        <v>12558</v>
      </c>
      <c r="M18" s="32">
        <v>14343</v>
      </c>
      <c r="N18" s="30">
        <v>714.86</v>
      </c>
      <c r="O18" s="31">
        <v>760</v>
      </c>
      <c r="P18" s="32">
        <v>760</v>
      </c>
      <c r="Q18" s="33" t="s">
        <v>35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36</v>
      </c>
      <c r="C19" s="28"/>
      <c r="D19" s="29"/>
      <c r="E19" s="30">
        <v>21118</v>
      </c>
      <c r="F19" s="31">
        <v>22339</v>
      </c>
      <c r="G19" s="32">
        <v>22339</v>
      </c>
      <c r="H19" s="30">
        <v>23422</v>
      </c>
      <c r="I19" s="31">
        <v>23900</v>
      </c>
      <c r="J19" s="32">
        <v>23900</v>
      </c>
      <c r="K19" s="30">
        <v>2072</v>
      </c>
      <c r="L19" s="31">
        <v>2433</v>
      </c>
      <c r="M19" s="32">
        <v>2433</v>
      </c>
      <c r="N19" s="30">
        <v>4376</v>
      </c>
      <c r="O19" s="31">
        <v>3994</v>
      </c>
      <c r="P19" s="32">
        <v>3994</v>
      </c>
      <c r="Q19" s="33" t="s">
        <v>37</v>
      </c>
      <c r="R19" s="28"/>
      <c r="S19" s="29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3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3</v>
      </c>
      <c r="AO19">
        <v>3</v>
      </c>
    </row>
    <row r="20" spans="2:41" ht="12.75">
      <c r="B20" s="27" t="s">
        <v>38</v>
      </c>
      <c r="C20" s="28"/>
      <c r="D20" s="29"/>
      <c r="E20" s="30">
        <v>19616.99916</v>
      </c>
      <c r="F20" s="31">
        <v>21767</v>
      </c>
      <c r="G20" s="32">
        <v>21634</v>
      </c>
      <c r="H20" s="30">
        <v>21568.189159999998</v>
      </c>
      <c r="I20" s="31">
        <v>22500</v>
      </c>
      <c r="J20" s="32">
        <v>22500</v>
      </c>
      <c r="K20" s="30">
        <v>1556.2279600000002</v>
      </c>
      <c r="L20" s="31">
        <v>1863</v>
      </c>
      <c r="M20" s="32">
        <v>1863</v>
      </c>
      <c r="N20" s="30">
        <v>3507.4179599999998</v>
      </c>
      <c r="O20" s="31">
        <v>2596</v>
      </c>
      <c r="P20" s="32">
        <v>2729</v>
      </c>
      <c r="Q20" s="33" t="s">
        <v>39</v>
      </c>
      <c r="R20" s="28"/>
      <c r="S20" s="29"/>
      <c r="Z20">
        <v>3</v>
      </c>
      <c r="AC20">
        <v>2</v>
      </c>
      <c r="AD20">
        <v>3</v>
      </c>
      <c r="AE20">
        <v>3</v>
      </c>
      <c r="AF20">
        <v>2</v>
      </c>
      <c r="AG20">
        <v>3</v>
      </c>
      <c r="AH20">
        <v>3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27" t="s">
        <v>40</v>
      </c>
      <c r="C21" s="28"/>
      <c r="D21" s="29"/>
      <c r="E21" s="30">
        <v>23.0517136</v>
      </c>
      <c r="F21" s="31">
        <v>23.0517136</v>
      </c>
      <c r="G21" s="32">
        <v>23.0517136</v>
      </c>
      <c r="H21" s="30">
        <v>23.0517136</v>
      </c>
      <c r="I21" s="31">
        <v>23.0517136</v>
      </c>
      <c r="J21" s="32">
        <v>23.0517136</v>
      </c>
      <c r="K21" s="30" t="s">
        <v>119</v>
      </c>
      <c r="L21" s="31" t="s">
        <v>119</v>
      </c>
      <c r="M21" s="32" t="s">
        <v>119</v>
      </c>
      <c r="N21" s="30" t="s">
        <v>119</v>
      </c>
      <c r="O21" s="31" t="s">
        <v>119</v>
      </c>
      <c r="P21" s="32" t="s">
        <v>119</v>
      </c>
      <c r="Q21" s="33" t="s">
        <v>41</v>
      </c>
      <c r="R21" s="28"/>
      <c r="S21" s="29"/>
      <c r="Z21">
        <v>3</v>
      </c>
      <c r="AC21">
        <v>2</v>
      </c>
      <c r="AD21">
        <v>3</v>
      </c>
      <c r="AE21">
        <v>3</v>
      </c>
      <c r="AF21">
        <v>2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2</v>
      </c>
      <c r="AM21">
        <v>3</v>
      </c>
      <c r="AN21">
        <v>3</v>
      </c>
      <c r="AO21">
        <v>3</v>
      </c>
    </row>
    <row r="22" spans="2:41" ht="12.75">
      <c r="B22" s="27" t="s">
        <v>42</v>
      </c>
      <c r="C22" s="28"/>
      <c r="D22" s="29"/>
      <c r="E22" s="30">
        <v>619.5</v>
      </c>
      <c r="F22" s="31">
        <v>619.5</v>
      </c>
      <c r="G22" s="32">
        <v>619.5</v>
      </c>
      <c r="H22" s="30">
        <v>934.5</v>
      </c>
      <c r="I22" s="31">
        <v>934.5</v>
      </c>
      <c r="J22" s="32">
        <v>934.5</v>
      </c>
      <c r="K22" s="30">
        <v>150</v>
      </c>
      <c r="L22" s="31">
        <v>150</v>
      </c>
      <c r="M22" s="32">
        <v>150</v>
      </c>
      <c r="N22" s="30">
        <v>465</v>
      </c>
      <c r="O22" s="31">
        <v>465</v>
      </c>
      <c r="P22" s="32">
        <v>465</v>
      </c>
      <c r="Q22" s="33" t="s">
        <v>43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</row>
    <row r="23" spans="2:41" ht="12.75">
      <c r="B23" s="27" t="s">
        <v>44</v>
      </c>
      <c r="C23" s="28"/>
      <c r="D23" s="29"/>
      <c r="E23" s="30">
        <v>1440.82</v>
      </c>
      <c r="F23" s="31">
        <v>1440.82</v>
      </c>
      <c r="G23" s="32">
        <v>1440.82</v>
      </c>
      <c r="H23" s="30">
        <v>1440.82</v>
      </c>
      <c r="I23" s="31">
        <v>1440.82</v>
      </c>
      <c r="J23" s="32">
        <v>1440.82</v>
      </c>
      <c r="K23" s="30" t="s">
        <v>119</v>
      </c>
      <c r="L23" s="31" t="s">
        <v>119</v>
      </c>
      <c r="M23" s="32" t="s">
        <v>119</v>
      </c>
      <c r="N23" s="30" t="s">
        <v>119</v>
      </c>
      <c r="O23" s="31" t="s">
        <v>119</v>
      </c>
      <c r="P23" s="32" t="s">
        <v>119</v>
      </c>
      <c r="Q23" s="33" t="s">
        <v>45</v>
      </c>
      <c r="R23" s="28"/>
      <c r="S23" s="29"/>
      <c r="Z23">
        <v>3</v>
      </c>
      <c r="AC23">
        <v>2</v>
      </c>
      <c r="AD23">
        <v>3</v>
      </c>
      <c r="AE23">
        <v>3</v>
      </c>
      <c r="AF23">
        <v>2</v>
      </c>
      <c r="AG23">
        <v>3</v>
      </c>
      <c r="AH23">
        <v>3</v>
      </c>
      <c r="AI23">
        <v>2</v>
      </c>
      <c r="AJ23">
        <v>3</v>
      </c>
      <c r="AK23">
        <v>3</v>
      </c>
      <c r="AL23">
        <v>2</v>
      </c>
      <c r="AM23">
        <v>3</v>
      </c>
      <c r="AN23">
        <v>3</v>
      </c>
      <c r="AO23">
        <v>3</v>
      </c>
    </row>
    <row r="24" spans="2:41" ht="12.75">
      <c r="B24" s="27" t="s">
        <v>46</v>
      </c>
      <c r="C24" s="28"/>
      <c r="D24" s="29"/>
      <c r="E24" s="30">
        <v>1248.18</v>
      </c>
      <c r="F24" s="31">
        <v>1160</v>
      </c>
      <c r="G24" s="32">
        <v>1162</v>
      </c>
      <c r="H24" s="30">
        <v>1248.18</v>
      </c>
      <c r="I24" s="31">
        <v>1160</v>
      </c>
      <c r="J24" s="32">
        <v>1162</v>
      </c>
      <c r="K24" s="30" t="s">
        <v>119</v>
      </c>
      <c r="L24" s="31" t="s">
        <v>119</v>
      </c>
      <c r="M24" s="32" t="s">
        <v>119</v>
      </c>
      <c r="N24" s="30" t="s">
        <v>119</v>
      </c>
      <c r="O24" s="31" t="s">
        <v>119</v>
      </c>
      <c r="P24" s="32" t="s">
        <v>119</v>
      </c>
      <c r="Q24" s="33" t="s">
        <v>47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48</v>
      </c>
      <c r="C25" s="28"/>
      <c r="D25" s="29"/>
      <c r="E25" s="30">
        <v>1892</v>
      </c>
      <c r="F25" s="31">
        <v>2224.2</v>
      </c>
      <c r="G25" s="32">
        <v>2235</v>
      </c>
      <c r="H25" s="30">
        <v>7332</v>
      </c>
      <c r="I25" s="31">
        <v>7926.16</v>
      </c>
      <c r="J25" s="32">
        <v>7850</v>
      </c>
      <c r="K25" s="30">
        <v>125</v>
      </c>
      <c r="L25" s="31">
        <v>333.8</v>
      </c>
      <c r="M25" s="32">
        <v>485</v>
      </c>
      <c r="N25" s="30">
        <v>5565</v>
      </c>
      <c r="O25" s="31">
        <v>6035.76</v>
      </c>
      <c r="P25" s="32">
        <v>6100</v>
      </c>
      <c r="Q25" s="33" t="s">
        <v>49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50</v>
      </c>
      <c r="C26" s="28"/>
      <c r="D26" s="29"/>
      <c r="E26" s="30">
        <v>2211.5</v>
      </c>
      <c r="F26" s="31">
        <v>2380</v>
      </c>
      <c r="G26" s="32">
        <v>2550</v>
      </c>
      <c r="H26" s="30">
        <v>3430</v>
      </c>
      <c r="I26" s="31">
        <v>3400</v>
      </c>
      <c r="J26" s="32">
        <v>3570</v>
      </c>
      <c r="K26" s="30">
        <v>94.5</v>
      </c>
      <c r="L26" s="31">
        <v>350</v>
      </c>
      <c r="M26" s="32">
        <v>470</v>
      </c>
      <c r="N26" s="30">
        <v>1313</v>
      </c>
      <c r="O26" s="31">
        <v>1370</v>
      </c>
      <c r="P26" s="32">
        <v>1490</v>
      </c>
      <c r="Q26" s="33" t="s">
        <v>51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52</v>
      </c>
      <c r="C27" s="28"/>
      <c r="D27" s="29"/>
      <c r="E27" s="30">
        <v>2084.6</v>
      </c>
      <c r="F27" s="31">
        <v>2090.68</v>
      </c>
      <c r="G27" s="32">
        <v>2097.064</v>
      </c>
      <c r="H27" s="30">
        <v>2084.6</v>
      </c>
      <c r="I27" s="31">
        <v>2090.68</v>
      </c>
      <c r="J27" s="32">
        <v>2097.064</v>
      </c>
      <c r="K27" s="30" t="s">
        <v>119</v>
      </c>
      <c r="L27" s="31" t="s">
        <v>119</v>
      </c>
      <c r="M27" s="32" t="s">
        <v>119</v>
      </c>
      <c r="N27" s="30" t="s">
        <v>119</v>
      </c>
      <c r="O27" s="31" t="s">
        <v>119</v>
      </c>
      <c r="P27" s="32" t="s">
        <v>119</v>
      </c>
      <c r="Q27" s="33" t="s">
        <v>53</v>
      </c>
      <c r="R27" s="28"/>
      <c r="S27" s="29"/>
      <c r="Z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2</v>
      </c>
      <c r="AJ27">
        <v>3</v>
      </c>
      <c r="AK27">
        <v>3</v>
      </c>
      <c r="AL27">
        <v>2</v>
      </c>
      <c r="AM27">
        <v>3</v>
      </c>
      <c r="AN27">
        <v>3</v>
      </c>
      <c r="AO27">
        <v>3</v>
      </c>
    </row>
    <row r="28" spans="2:41" ht="12.75">
      <c r="B28" s="27" t="s">
        <v>54</v>
      </c>
      <c r="C28" s="28"/>
      <c r="D28" s="29"/>
      <c r="E28" s="30">
        <v>1412</v>
      </c>
      <c r="F28" s="31">
        <v>1567</v>
      </c>
      <c r="G28" s="32">
        <v>1767</v>
      </c>
      <c r="H28" s="30">
        <v>1470</v>
      </c>
      <c r="I28" s="31">
        <v>1482</v>
      </c>
      <c r="J28" s="32">
        <v>1482</v>
      </c>
      <c r="K28" s="30">
        <v>871</v>
      </c>
      <c r="L28" s="31">
        <v>960</v>
      </c>
      <c r="M28" s="32">
        <v>1060</v>
      </c>
      <c r="N28" s="30">
        <v>929</v>
      </c>
      <c r="O28" s="31">
        <v>875</v>
      </c>
      <c r="P28" s="32">
        <v>775</v>
      </c>
      <c r="Q28" s="33" t="s">
        <v>55</v>
      </c>
      <c r="R28" s="28"/>
      <c r="S28" s="29"/>
      <c r="Z28">
        <v>3</v>
      </c>
      <c r="AC28">
        <v>2</v>
      </c>
      <c r="AD28">
        <v>3</v>
      </c>
      <c r="AE28">
        <v>3</v>
      </c>
      <c r="AF28">
        <v>2</v>
      </c>
      <c r="AG28">
        <v>3</v>
      </c>
      <c r="AH28">
        <v>3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27" t="s">
        <v>56</v>
      </c>
      <c r="C29" s="28"/>
      <c r="D29" s="29"/>
      <c r="E29" s="30">
        <v>8819.44</v>
      </c>
      <c r="F29" s="31">
        <v>8878</v>
      </c>
      <c r="G29" s="32">
        <v>8903</v>
      </c>
      <c r="H29" s="30">
        <v>5493</v>
      </c>
      <c r="I29" s="31">
        <v>5566</v>
      </c>
      <c r="J29" s="32">
        <v>5541</v>
      </c>
      <c r="K29" s="30">
        <v>3743.99</v>
      </c>
      <c r="L29" s="31">
        <v>3721</v>
      </c>
      <c r="M29" s="32">
        <v>3721</v>
      </c>
      <c r="N29" s="30">
        <v>417.55</v>
      </c>
      <c r="O29" s="31">
        <v>409</v>
      </c>
      <c r="P29" s="32">
        <v>359</v>
      </c>
      <c r="Q29" s="33" t="s">
        <v>57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58</v>
      </c>
      <c r="C30" s="28"/>
      <c r="D30" s="29"/>
      <c r="E30" s="30">
        <v>17411.1</v>
      </c>
      <c r="F30" s="31">
        <v>17435</v>
      </c>
      <c r="G30" s="32">
        <v>17725</v>
      </c>
      <c r="H30" s="30">
        <v>17581.8</v>
      </c>
      <c r="I30" s="31">
        <v>17500</v>
      </c>
      <c r="J30" s="32">
        <v>17700</v>
      </c>
      <c r="K30" s="30">
        <v>659.1</v>
      </c>
      <c r="L30" s="31">
        <v>730</v>
      </c>
      <c r="M30" s="32">
        <v>800</v>
      </c>
      <c r="N30" s="30">
        <v>829.8</v>
      </c>
      <c r="O30" s="31">
        <v>795</v>
      </c>
      <c r="P30" s="32">
        <v>775</v>
      </c>
      <c r="Q30" s="33" t="s">
        <v>59</v>
      </c>
      <c r="R30" s="28"/>
      <c r="S30" s="29"/>
      <c r="Z30">
        <v>3</v>
      </c>
      <c r="AC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3</v>
      </c>
    </row>
    <row r="31" spans="2:41" ht="12.75">
      <c r="B31" s="27" t="s">
        <v>60</v>
      </c>
      <c r="C31" s="28"/>
      <c r="D31" s="29"/>
      <c r="E31" s="30">
        <v>6959</v>
      </c>
      <c r="F31" s="31">
        <v>6959</v>
      </c>
      <c r="G31" s="32">
        <v>6959</v>
      </c>
      <c r="H31" s="30">
        <v>7911</v>
      </c>
      <c r="I31" s="31">
        <v>7911</v>
      </c>
      <c r="J31" s="32">
        <v>7911</v>
      </c>
      <c r="K31" s="30">
        <v>191</v>
      </c>
      <c r="L31" s="31">
        <v>191</v>
      </c>
      <c r="M31" s="32">
        <v>191</v>
      </c>
      <c r="N31" s="30">
        <v>1143</v>
      </c>
      <c r="O31" s="31">
        <v>1143</v>
      </c>
      <c r="P31" s="32">
        <v>1143</v>
      </c>
      <c r="Q31" s="33" t="s">
        <v>61</v>
      </c>
      <c r="R31" s="28"/>
      <c r="S31" s="29"/>
      <c r="Z31">
        <v>3</v>
      </c>
      <c r="AC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2</v>
      </c>
      <c r="AJ31">
        <v>3</v>
      </c>
      <c r="AK31">
        <v>3</v>
      </c>
      <c r="AL31">
        <v>2</v>
      </c>
      <c r="AM31">
        <v>3</v>
      </c>
      <c r="AN31">
        <v>3</v>
      </c>
      <c r="AO31">
        <v>3</v>
      </c>
    </row>
    <row r="32" spans="2:41" ht="12.75">
      <c r="B32" s="27" t="s">
        <v>62</v>
      </c>
      <c r="C32" s="28"/>
      <c r="D32" s="29"/>
      <c r="E32" s="30">
        <v>4583</v>
      </c>
      <c r="F32" s="31">
        <v>4650</v>
      </c>
      <c r="G32" s="32">
        <v>4926</v>
      </c>
      <c r="H32" s="30">
        <v>4601</v>
      </c>
      <c r="I32" s="31">
        <v>4730</v>
      </c>
      <c r="J32" s="32">
        <v>5000</v>
      </c>
      <c r="K32" s="30">
        <v>6</v>
      </c>
      <c r="L32" s="31">
        <v>6</v>
      </c>
      <c r="M32" s="32">
        <v>11</v>
      </c>
      <c r="N32" s="30">
        <v>24</v>
      </c>
      <c r="O32" s="31">
        <v>86</v>
      </c>
      <c r="P32" s="32">
        <v>85</v>
      </c>
      <c r="Q32" s="33" t="s">
        <v>63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64</v>
      </c>
      <c r="C33" s="28"/>
      <c r="D33" s="29"/>
      <c r="E33" s="30">
        <v>341.5</v>
      </c>
      <c r="F33" s="31">
        <v>292</v>
      </c>
      <c r="G33" s="32">
        <v>311</v>
      </c>
      <c r="H33" s="30">
        <v>202.5</v>
      </c>
      <c r="I33" s="31">
        <v>165</v>
      </c>
      <c r="J33" s="32">
        <v>175</v>
      </c>
      <c r="K33" s="30">
        <v>145</v>
      </c>
      <c r="L33" s="31">
        <v>130</v>
      </c>
      <c r="M33" s="32">
        <v>140</v>
      </c>
      <c r="N33" s="30">
        <v>6</v>
      </c>
      <c r="O33" s="31">
        <v>3</v>
      </c>
      <c r="P33" s="32">
        <v>4</v>
      </c>
      <c r="Q33" s="33" t="s">
        <v>65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66</v>
      </c>
      <c r="C34" s="28"/>
      <c r="D34" s="29"/>
      <c r="E34" s="30">
        <v>3706</v>
      </c>
      <c r="F34" s="31">
        <v>4236</v>
      </c>
      <c r="G34" s="32">
        <v>3856</v>
      </c>
      <c r="H34" s="30">
        <v>4368</v>
      </c>
      <c r="I34" s="31">
        <v>5280</v>
      </c>
      <c r="J34" s="32">
        <v>4600</v>
      </c>
      <c r="K34" s="30">
        <v>114</v>
      </c>
      <c r="L34" s="31">
        <v>106</v>
      </c>
      <c r="M34" s="32">
        <v>106</v>
      </c>
      <c r="N34" s="30">
        <v>776</v>
      </c>
      <c r="O34" s="31">
        <v>1150</v>
      </c>
      <c r="P34" s="32">
        <v>850</v>
      </c>
      <c r="Q34" s="33" t="s">
        <v>67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68</v>
      </c>
      <c r="C35" s="28"/>
      <c r="D35" s="29"/>
      <c r="E35" s="30">
        <v>669.68</v>
      </c>
      <c r="F35" s="31">
        <v>680</v>
      </c>
      <c r="G35" s="32">
        <v>675</v>
      </c>
      <c r="H35" s="30">
        <v>461</v>
      </c>
      <c r="I35" s="31">
        <v>475</v>
      </c>
      <c r="J35" s="32">
        <v>455</v>
      </c>
      <c r="K35" s="30">
        <v>362.32</v>
      </c>
      <c r="L35" s="31">
        <v>350</v>
      </c>
      <c r="M35" s="32">
        <v>350</v>
      </c>
      <c r="N35" s="30">
        <v>153.64</v>
      </c>
      <c r="O35" s="31">
        <v>145</v>
      </c>
      <c r="P35" s="32">
        <v>130</v>
      </c>
      <c r="Q35" s="33" t="s">
        <v>69</v>
      </c>
      <c r="R35" s="28"/>
      <c r="S35" s="29"/>
      <c r="Z35">
        <v>3</v>
      </c>
      <c r="AC35">
        <v>3</v>
      </c>
      <c r="AD35">
        <v>3</v>
      </c>
      <c r="AE35">
        <v>3</v>
      </c>
      <c r="AF35">
        <v>2</v>
      </c>
      <c r="AG35">
        <v>2</v>
      </c>
      <c r="AH35">
        <v>2</v>
      </c>
      <c r="AI35">
        <v>3</v>
      </c>
      <c r="AJ35">
        <v>3</v>
      </c>
      <c r="AK35">
        <v>3</v>
      </c>
      <c r="AL35">
        <v>3</v>
      </c>
      <c r="AM35">
        <v>3</v>
      </c>
      <c r="AN35">
        <v>3</v>
      </c>
      <c r="AO35">
        <v>3</v>
      </c>
    </row>
    <row r="36" spans="2:41" ht="12.75">
      <c r="B36" s="27" t="s">
        <v>70</v>
      </c>
      <c r="C36" s="28"/>
      <c r="D36" s="29"/>
      <c r="E36" s="30">
        <v>12653</v>
      </c>
      <c r="F36" s="31">
        <v>12653</v>
      </c>
      <c r="G36" s="32">
        <v>12653</v>
      </c>
      <c r="H36" s="30">
        <v>10270</v>
      </c>
      <c r="I36" s="31">
        <v>10270</v>
      </c>
      <c r="J36" s="32">
        <v>10270</v>
      </c>
      <c r="K36" s="30">
        <v>2474</v>
      </c>
      <c r="L36" s="31">
        <v>2474</v>
      </c>
      <c r="M36" s="32">
        <v>2474</v>
      </c>
      <c r="N36" s="30">
        <v>91</v>
      </c>
      <c r="O36" s="31">
        <v>91</v>
      </c>
      <c r="P36" s="32">
        <v>91</v>
      </c>
      <c r="Q36" s="33" t="s">
        <v>71</v>
      </c>
      <c r="R36" s="28"/>
      <c r="S36" s="29"/>
      <c r="Z36">
        <v>3</v>
      </c>
      <c r="AC36">
        <v>3</v>
      </c>
      <c r="AD36">
        <v>3</v>
      </c>
      <c r="AE36">
        <v>3</v>
      </c>
      <c r="AF36">
        <v>2</v>
      </c>
      <c r="AG36">
        <v>3</v>
      </c>
      <c r="AH36">
        <v>3</v>
      </c>
      <c r="AI36">
        <v>3</v>
      </c>
      <c r="AJ36">
        <v>3</v>
      </c>
      <c r="AK36">
        <v>3</v>
      </c>
      <c r="AL36">
        <v>3</v>
      </c>
      <c r="AM36">
        <v>3</v>
      </c>
      <c r="AN36">
        <v>3</v>
      </c>
      <c r="AO36">
        <v>3</v>
      </c>
    </row>
    <row r="37" spans="2:41" ht="12.75">
      <c r="B37" s="27" t="s">
        <v>72</v>
      </c>
      <c r="C37" s="28"/>
      <c r="D37" s="29"/>
      <c r="E37" s="30">
        <v>52086.37</v>
      </c>
      <c r="F37" s="31">
        <v>63230</v>
      </c>
      <c r="G37" s="32">
        <v>52180</v>
      </c>
      <c r="H37" s="30">
        <v>43500</v>
      </c>
      <c r="I37" s="31">
        <v>55300</v>
      </c>
      <c r="J37" s="32">
        <v>43500</v>
      </c>
      <c r="K37" s="30">
        <v>9874</v>
      </c>
      <c r="L37" s="31">
        <v>9400</v>
      </c>
      <c r="M37" s="32">
        <v>9900</v>
      </c>
      <c r="N37" s="30">
        <v>1287.63</v>
      </c>
      <c r="O37" s="31">
        <v>1470</v>
      </c>
      <c r="P37" s="32">
        <v>1220</v>
      </c>
      <c r="Q37" s="33" t="s">
        <v>73</v>
      </c>
      <c r="R37" s="28"/>
      <c r="S37" s="29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7" t="s">
        <v>74</v>
      </c>
      <c r="C38" s="28"/>
      <c r="D38" s="29"/>
      <c r="E38" s="30">
        <v>1612.33</v>
      </c>
      <c r="F38" s="31">
        <v>1630</v>
      </c>
      <c r="G38" s="32">
        <v>1630</v>
      </c>
      <c r="H38" s="30">
        <v>1450</v>
      </c>
      <c r="I38" s="31">
        <v>1440</v>
      </c>
      <c r="J38" s="32">
        <v>1440</v>
      </c>
      <c r="K38" s="30">
        <v>888.53</v>
      </c>
      <c r="L38" s="31">
        <v>905</v>
      </c>
      <c r="M38" s="32">
        <v>905</v>
      </c>
      <c r="N38" s="30">
        <v>726.2</v>
      </c>
      <c r="O38" s="31">
        <v>715</v>
      </c>
      <c r="P38" s="32">
        <v>715</v>
      </c>
      <c r="Q38" s="33" t="s">
        <v>75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76</v>
      </c>
      <c r="C39" s="28"/>
      <c r="D39" s="29"/>
      <c r="E39" s="30">
        <v>3</v>
      </c>
      <c r="F39" s="31">
        <v>3</v>
      </c>
      <c r="G39" s="32">
        <v>3</v>
      </c>
      <c r="H39" s="30">
        <v>3</v>
      </c>
      <c r="I39" s="31">
        <v>3</v>
      </c>
      <c r="J39" s="32">
        <v>3</v>
      </c>
      <c r="K39" s="30" t="s">
        <v>119</v>
      </c>
      <c r="L39" s="31" t="s">
        <v>119</v>
      </c>
      <c r="M39" s="32" t="s">
        <v>119</v>
      </c>
      <c r="N39" s="30" t="s">
        <v>119</v>
      </c>
      <c r="O39" s="31" t="s">
        <v>119</v>
      </c>
      <c r="P39" s="32" t="s">
        <v>119</v>
      </c>
      <c r="Q39" s="33" t="s">
        <v>77</v>
      </c>
      <c r="R39" s="28"/>
      <c r="S39" s="29"/>
      <c r="Z39">
        <v>3</v>
      </c>
      <c r="AC39">
        <v>2</v>
      </c>
      <c r="AD39">
        <v>3</v>
      </c>
      <c r="AE39">
        <v>3</v>
      </c>
      <c r="AF39">
        <v>2</v>
      </c>
      <c r="AG39">
        <v>3</v>
      </c>
      <c r="AH39">
        <v>3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3</v>
      </c>
    </row>
    <row r="40" spans="2:41" ht="12.75">
      <c r="B40" s="27" t="s">
        <v>78</v>
      </c>
      <c r="C40" s="28"/>
      <c r="D40" s="29"/>
      <c r="E40" s="30">
        <v>5131.99</v>
      </c>
      <c r="F40" s="31">
        <v>5620</v>
      </c>
      <c r="G40" s="32">
        <v>5400</v>
      </c>
      <c r="H40" s="30">
        <v>4278</v>
      </c>
      <c r="I40" s="31">
        <v>4320</v>
      </c>
      <c r="J40" s="32">
        <v>4320</v>
      </c>
      <c r="K40" s="30">
        <v>854</v>
      </c>
      <c r="L40" s="31">
        <v>1300</v>
      </c>
      <c r="M40" s="32">
        <v>1080</v>
      </c>
      <c r="N40" s="30">
        <v>0.01</v>
      </c>
      <c r="O40" s="31">
        <v>0</v>
      </c>
      <c r="P40" s="32">
        <v>0</v>
      </c>
      <c r="Q40" s="33" t="s">
        <v>79</v>
      </c>
      <c r="R40" s="28"/>
      <c r="S40" s="29"/>
      <c r="Z40">
        <v>3</v>
      </c>
      <c r="AC40">
        <v>3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3</v>
      </c>
    </row>
    <row r="41" spans="2:41" ht="13.5" thickBot="1">
      <c r="B41" s="27" t="s">
        <v>80</v>
      </c>
      <c r="C41" s="28"/>
      <c r="D41" s="29"/>
      <c r="E41" s="30">
        <v>4896.23140395</v>
      </c>
      <c r="F41" s="31">
        <v>5055</v>
      </c>
      <c r="G41" s="32">
        <v>5260</v>
      </c>
      <c r="H41" s="30">
        <v>4743</v>
      </c>
      <c r="I41" s="31">
        <v>4910</v>
      </c>
      <c r="J41" s="32">
        <v>5140</v>
      </c>
      <c r="K41" s="30">
        <v>505.69451821000007</v>
      </c>
      <c r="L41" s="31">
        <v>510</v>
      </c>
      <c r="M41" s="32">
        <v>510</v>
      </c>
      <c r="N41" s="30">
        <v>352.46311426</v>
      </c>
      <c r="O41" s="31">
        <v>365</v>
      </c>
      <c r="P41" s="32">
        <v>390</v>
      </c>
      <c r="Q41" s="33" t="s">
        <v>81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4" t="s">
        <v>82</v>
      </c>
      <c r="C42" s="35"/>
      <c r="D42" s="36"/>
      <c r="E42" s="37">
        <v>248787.77867754997</v>
      </c>
      <c r="F42" s="38">
        <v>264435.1817136</v>
      </c>
      <c r="G42" s="39">
        <v>258740.3657136</v>
      </c>
      <c r="H42" s="37">
        <v>237923.02087359998</v>
      </c>
      <c r="I42" s="38">
        <v>249481.3917136</v>
      </c>
      <c r="J42" s="39">
        <v>240207.6157136</v>
      </c>
      <c r="K42" s="37">
        <v>41705.05737821</v>
      </c>
      <c r="L42" s="38">
        <v>44973.13</v>
      </c>
      <c r="M42" s="39">
        <v>47579.33</v>
      </c>
      <c r="N42" s="37">
        <v>30840.29957426</v>
      </c>
      <c r="O42" s="38">
        <v>30019.34</v>
      </c>
      <c r="P42" s="39">
        <v>29046.58</v>
      </c>
      <c r="Q42" s="34" t="s">
        <v>82</v>
      </c>
      <c r="R42" s="35"/>
      <c r="S42" s="36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7" t="s">
        <v>85</v>
      </c>
      <c r="C43" s="28"/>
      <c r="D43" s="29"/>
      <c r="E43" s="30">
        <v>3225.3</v>
      </c>
      <c r="F43" s="31">
        <v>3225.3</v>
      </c>
      <c r="G43" s="32">
        <v>3225.3</v>
      </c>
      <c r="H43" s="30">
        <v>3225.3</v>
      </c>
      <c r="I43" s="31">
        <v>3225.3</v>
      </c>
      <c r="J43" s="32">
        <v>3225.3</v>
      </c>
      <c r="K43" s="30" t="s">
        <v>119</v>
      </c>
      <c r="L43" s="31" t="s">
        <v>119</v>
      </c>
      <c r="M43" s="32" t="s">
        <v>119</v>
      </c>
      <c r="N43" s="30" t="s">
        <v>119</v>
      </c>
      <c r="O43" s="31" t="s">
        <v>119</v>
      </c>
      <c r="P43" s="32" t="s">
        <v>119</v>
      </c>
      <c r="Q43" s="33" t="s">
        <v>86</v>
      </c>
      <c r="R43" s="28"/>
      <c r="S43" s="29"/>
      <c r="Z43">
        <v>3</v>
      </c>
      <c r="AC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3</v>
      </c>
      <c r="AK43">
        <v>3</v>
      </c>
      <c r="AL43">
        <v>3</v>
      </c>
      <c r="AM43">
        <v>3</v>
      </c>
      <c r="AN43">
        <v>3</v>
      </c>
      <c r="AO43">
        <v>3</v>
      </c>
    </row>
    <row r="44" spans="2:41" ht="12.75">
      <c r="B44" s="27" t="s">
        <v>87</v>
      </c>
      <c r="C44" s="28"/>
      <c r="D44" s="29"/>
      <c r="E44" s="30">
        <v>14.1</v>
      </c>
      <c r="F44" s="31">
        <v>14.1</v>
      </c>
      <c r="G44" s="32">
        <v>14.1</v>
      </c>
      <c r="H44" s="30">
        <v>14.1</v>
      </c>
      <c r="I44" s="31">
        <v>14.1</v>
      </c>
      <c r="J44" s="32">
        <v>14.1</v>
      </c>
      <c r="K44" s="30" t="s">
        <v>119</v>
      </c>
      <c r="L44" s="31" t="s">
        <v>119</v>
      </c>
      <c r="M44" s="32" t="s">
        <v>119</v>
      </c>
      <c r="N44" s="30" t="s">
        <v>119</v>
      </c>
      <c r="O44" s="31" t="s">
        <v>119</v>
      </c>
      <c r="P44" s="32" t="s">
        <v>119</v>
      </c>
      <c r="Q44" s="33" t="s">
        <v>88</v>
      </c>
      <c r="R44" s="28"/>
      <c r="S44" s="29"/>
      <c r="Z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</row>
    <row r="45" spans="2:41" ht="12.75">
      <c r="B45" s="27" t="s">
        <v>89</v>
      </c>
      <c r="C45" s="28"/>
      <c r="D45" s="29"/>
      <c r="E45" s="30">
        <v>32654.9</v>
      </c>
      <c r="F45" s="31">
        <v>34940</v>
      </c>
      <c r="G45" s="32">
        <v>35840</v>
      </c>
      <c r="H45" s="30">
        <v>58774</v>
      </c>
      <c r="I45" s="31">
        <v>60700</v>
      </c>
      <c r="J45" s="32">
        <v>61600</v>
      </c>
      <c r="K45" s="30">
        <v>535.9</v>
      </c>
      <c r="L45" s="31">
        <v>840</v>
      </c>
      <c r="M45" s="32">
        <v>840</v>
      </c>
      <c r="N45" s="30">
        <v>26655</v>
      </c>
      <c r="O45" s="31">
        <v>26600</v>
      </c>
      <c r="P45" s="32">
        <v>26600</v>
      </c>
      <c r="Q45" s="33" t="s">
        <v>90</v>
      </c>
      <c r="R45" s="28"/>
      <c r="S45" s="29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27" t="s">
        <v>91</v>
      </c>
      <c r="C46" s="28"/>
      <c r="D46" s="29"/>
      <c r="E46" s="30">
        <v>2344.2</v>
      </c>
      <c r="F46" s="31">
        <v>2344.2</v>
      </c>
      <c r="G46" s="32">
        <v>2344.2</v>
      </c>
      <c r="H46" s="30">
        <v>2344.2</v>
      </c>
      <c r="I46" s="31">
        <v>2344.2</v>
      </c>
      <c r="J46" s="32">
        <v>2344.2</v>
      </c>
      <c r="K46" s="30" t="s">
        <v>119</v>
      </c>
      <c r="L46" s="31" t="s">
        <v>119</v>
      </c>
      <c r="M46" s="32" t="s">
        <v>119</v>
      </c>
      <c r="N46" s="30" t="s">
        <v>119</v>
      </c>
      <c r="O46" s="31" t="s">
        <v>119</v>
      </c>
      <c r="P46" s="32" t="s">
        <v>119</v>
      </c>
      <c r="Q46" s="33" t="s">
        <v>92</v>
      </c>
      <c r="R46" s="28"/>
      <c r="S46" s="29"/>
      <c r="Z46">
        <v>3</v>
      </c>
      <c r="AC46">
        <v>2</v>
      </c>
      <c r="AD46">
        <v>3</v>
      </c>
      <c r="AE46">
        <v>3</v>
      </c>
      <c r="AF46">
        <v>2</v>
      </c>
      <c r="AG46">
        <v>3</v>
      </c>
      <c r="AH46">
        <v>3</v>
      </c>
      <c r="AI46">
        <v>2</v>
      </c>
      <c r="AJ46">
        <v>3</v>
      </c>
      <c r="AK46">
        <v>3</v>
      </c>
      <c r="AL46">
        <v>2</v>
      </c>
      <c r="AM46">
        <v>3</v>
      </c>
      <c r="AN46">
        <v>3</v>
      </c>
      <c r="AO46">
        <v>3</v>
      </c>
    </row>
    <row r="47" spans="2:41" ht="14.25" thickBot="1" thickTop="1">
      <c r="B47" s="34" t="s">
        <v>93</v>
      </c>
      <c r="C47" s="35"/>
      <c r="D47" s="36"/>
      <c r="E47" s="37">
        <v>38238.5</v>
      </c>
      <c r="F47" s="38">
        <v>40523.6</v>
      </c>
      <c r="G47" s="39">
        <v>41423.6</v>
      </c>
      <c r="H47" s="37">
        <v>64357.6</v>
      </c>
      <c r="I47" s="38">
        <v>66283.6</v>
      </c>
      <c r="J47" s="39">
        <v>67183.6</v>
      </c>
      <c r="K47" s="37">
        <v>535.9</v>
      </c>
      <c r="L47" s="38">
        <v>840</v>
      </c>
      <c r="M47" s="39">
        <v>840</v>
      </c>
      <c r="N47" s="37">
        <v>26655</v>
      </c>
      <c r="O47" s="38">
        <v>26600</v>
      </c>
      <c r="P47" s="39">
        <v>26600</v>
      </c>
      <c r="Q47" s="34" t="s">
        <v>94</v>
      </c>
      <c r="R47" s="35"/>
      <c r="S47" s="36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20" t="s">
        <v>105</v>
      </c>
      <c r="C48" s="21"/>
      <c r="D48" s="22"/>
      <c r="E48" s="23">
        <v>110733.39</v>
      </c>
      <c r="F48" s="24">
        <v>109200</v>
      </c>
      <c r="G48" s="25">
        <v>109200</v>
      </c>
      <c r="H48" s="23">
        <v>110960</v>
      </c>
      <c r="I48" s="24">
        <v>109000</v>
      </c>
      <c r="J48" s="25">
        <v>109000</v>
      </c>
      <c r="K48" s="23">
        <v>1993.39</v>
      </c>
      <c r="L48" s="24">
        <v>2050</v>
      </c>
      <c r="M48" s="25">
        <v>2050</v>
      </c>
      <c r="N48" s="23">
        <v>2220</v>
      </c>
      <c r="O48" s="24">
        <v>1850</v>
      </c>
      <c r="P48" s="25">
        <v>1850</v>
      </c>
      <c r="Q48" s="26" t="s">
        <v>106</v>
      </c>
      <c r="R48" s="21"/>
      <c r="S48" s="22"/>
      <c r="Z48">
        <v>3</v>
      </c>
      <c r="AC48">
        <v>3</v>
      </c>
      <c r="AD48">
        <v>2</v>
      </c>
      <c r="AE48">
        <v>2</v>
      </c>
      <c r="AF48">
        <v>3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3</v>
      </c>
    </row>
    <row r="49" spans="2:41" ht="13.5" thickBot="1">
      <c r="B49" s="14" t="s">
        <v>107</v>
      </c>
      <c r="C49" s="15"/>
      <c r="D49" s="16"/>
      <c r="E49" s="127">
        <v>221155</v>
      </c>
      <c r="F49" s="128">
        <v>221288</v>
      </c>
      <c r="G49" s="129">
        <v>221200</v>
      </c>
      <c r="H49" s="127">
        <v>223319</v>
      </c>
      <c r="I49" s="128">
        <v>223624</v>
      </c>
      <c r="J49" s="129">
        <v>223951</v>
      </c>
      <c r="K49" s="127">
        <v>1475</v>
      </c>
      <c r="L49" s="128">
        <v>1493</v>
      </c>
      <c r="M49" s="129">
        <v>1508</v>
      </c>
      <c r="N49" s="127">
        <v>3639</v>
      </c>
      <c r="O49" s="128">
        <v>3829</v>
      </c>
      <c r="P49" s="129">
        <v>4259</v>
      </c>
      <c r="Q49" s="133" t="s">
        <v>108</v>
      </c>
      <c r="R49" s="15"/>
      <c r="S49" s="16"/>
      <c r="Z49">
        <v>3</v>
      </c>
      <c r="AC49">
        <v>2</v>
      </c>
      <c r="AD49">
        <v>2</v>
      </c>
      <c r="AE49">
        <v>3</v>
      </c>
      <c r="AF49">
        <v>2</v>
      </c>
      <c r="AG49">
        <v>2</v>
      </c>
      <c r="AH49">
        <v>3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3</v>
      </c>
    </row>
    <row r="50" spans="2:41" ht="14.25" thickBot="1" thickTop="1">
      <c r="B50" s="34" t="s">
        <v>98</v>
      </c>
      <c r="C50" s="54"/>
      <c r="D50" s="55"/>
      <c r="E50" s="37">
        <v>331888.39</v>
      </c>
      <c r="F50" s="38">
        <v>330488</v>
      </c>
      <c r="G50" s="39">
        <v>330400</v>
      </c>
      <c r="H50" s="37">
        <v>334279</v>
      </c>
      <c r="I50" s="38">
        <v>332624</v>
      </c>
      <c r="J50" s="39">
        <v>332951</v>
      </c>
      <c r="K50" s="37">
        <v>3468.39</v>
      </c>
      <c r="L50" s="38">
        <v>3543</v>
      </c>
      <c r="M50" s="39">
        <v>3558</v>
      </c>
      <c r="N50" s="37">
        <v>5859</v>
      </c>
      <c r="O50" s="38">
        <v>5679</v>
      </c>
      <c r="P50" s="39">
        <v>6109</v>
      </c>
      <c r="Q50" s="48" t="s">
        <v>99</v>
      </c>
      <c r="R50" s="15"/>
      <c r="S50" s="16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spans="2:19" ht="15" thickTop="1">
      <c r="B51" s="49"/>
      <c r="C51" s="56"/>
      <c r="D51" s="50" t="s">
        <v>198</v>
      </c>
      <c r="F51" s="51"/>
      <c r="G51" s="51"/>
      <c r="H51" s="51"/>
      <c r="I51" s="51"/>
      <c r="J51" s="51"/>
      <c r="K51" s="50" t="s">
        <v>199</v>
      </c>
      <c r="L51" s="51"/>
      <c r="M51" s="51"/>
      <c r="N51" s="51"/>
      <c r="O51" s="51"/>
      <c r="P51" s="51"/>
      <c r="Q51" s="49"/>
      <c r="R51" s="56"/>
      <c r="S51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0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O4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216</v>
      </c>
      <c r="F3" s="1"/>
      <c r="G3" s="1"/>
      <c r="H3" s="1"/>
      <c r="I3" s="1"/>
      <c r="J3" s="1"/>
      <c r="K3" s="1" t="s">
        <v>217</v>
      </c>
      <c r="L3" s="1"/>
      <c r="M3" s="1"/>
      <c r="N3" s="1"/>
      <c r="O3" s="1"/>
      <c r="P3" s="1"/>
    </row>
    <row r="4" spans="5:16" ht="12.75">
      <c r="E4" s="59" t="s">
        <v>218</v>
      </c>
      <c r="F4" s="59"/>
      <c r="G4" s="59"/>
      <c r="H4" s="59"/>
      <c r="I4" s="59"/>
      <c r="J4" s="59"/>
      <c r="K4" s="59" t="s">
        <v>219</v>
      </c>
      <c r="L4" s="59"/>
      <c r="M4" s="59"/>
      <c r="N4" s="59"/>
      <c r="O4" s="59"/>
      <c r="P4" s="59"/>
    </row>
    <row r="5" spans="10:14" ht="15" thickBot="1">
      <c r="J5" s="2" t="s">
        <v>3</v>
      </c>
      <c r="K5" s="2"/>
      <c r="M5" s="3"/>
      <c r="N5" s="3"/>
    </row>
    <row r="6" spans="2:26" ht="15" thickTop="1">
      <c r="B6" s="4"/>
      <c r="C6" s="5"/>
      <c r="D6" s="6"/>
      <c r="E6" s="102" t="s">
        <v>196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4.25">
      <c r="B7" s="11" t="s">
        <v>7</v>
      </c>
      <c r="C7" s="12"/>
      <c r="D7" s="13"/>
      <c r="E7" s="73" t="s">
        <v>197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7" t="s">
        <v>16</v>
      </c>
      <c r="C9" s="28"/>
      <c r="D9" s="29"/>
      <c r="E9" s="30">
        <v>3082</v>
      </c>
      <c r="F9" s="31">
        <v>3160</v>
      </c>
      <c r="G9" s="32">
        <v>3350</v>
      </c>
      <c r="H9" s="30">
        <v>2371</v>
      </c>
      <c r="I9" s="31">
        <v>2400</v>
      </c>
      <c r="J9" s="32">
        <v>2500</v>
      </c>
      <c r="K9" s="30">
        <v>865</v>
      </c>
      <c r="L9" s="31">
        <v>860</v>
      </c>
      <c r="M9" s="32">
        <v>900</v>
      </c>
      <c r="N9" s="30">
        <v>154</v>
      </c>
      <c r="O9" s="31">
        <v>100</v>
      </c>
      <c r="P9" s="32">
        <v>50</v>
      </c>
      <c r="Q9" s="33" t="s">
        <v>17</v>
      </c>
      <c r="R9" s="28"/>
      <c r="S9" s="29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18</v>
      </c>
      <c r="C10" s="28"/>
      <c r="D10" s="29"/>
      <c r="E10" s="30">
        <v>1655</v>
      </c>
      <c r="F10" s="31">
        <v>1640</v>
      </c>
      <c r="G10" s="32">
        <v>1660</v>
      </c>
      <c r="H10" s="30">
        <v>1125</v>
      </c>
      <c r="I10" s="31">
        <v>1100</v>
      </c>
      <c r="J10" s="32">
        <v>1100</v>
      </c>
      <c r="K10" s="30">
        <v>550</v>
      </c>
      <c r="L10" s="31">
        <v>550</v>
      </c>
      <c r="M10" s="32">
        <v>575</v>
      </c>
      <c r="N10" s="30">
        <v>20</v>
      </c>
      <c r="O10" s="31">
        <v>10</v>
      </c>
      <c r="P10" s="32">
        <v>15</v>
      </c>
      <c r="Q10" s="33" t="s">
        <v>19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20</v>
      </c>
      <c r="C11" s="28"/>
      <c r="D11" s="29"/>
      <c r="E11" s="30">
        <v>173</v>
      </c>
      <c r="F11" s="31">
        <v>173</v>
      </c>
      <c r="G11" s="32">
        <v>173</v>
      </c>
      <c r="H11" s="30">
        <v>173</v>
      </c>
      <c r="I11" s="31">
        <v>173</v>
      </c>
      <c r="J11" s="32">
        <v>173</v>
      </c>
      <c r="K11" s="30" t="s">
        <v>119</v>
      </c>
      <c r="L11" s="31" t="s">
        <v>119</v>
      </c>
      <c r="M11" s="32" t="s">
        <v>119</v>
      </c>
      <c r="N11" s="30" t="s">
        <v>119</v>
      </c>
      <c r="O11" s="31" t="s">
        <v>119</v>
      </c>
      <c r="P11" s="32" t="s">
        <v>119</v>
      </c>
      <c r="Q11" s="33" t="s">
        <v>21</v>
      </c>
      <c r="R11" s="28"/>
      <c r="S11" s="29"/>
      <c r="Z11">
        <v>3</v>
      </c>
      <c r="AC11">
        <v>2</v>
      </c>
      <c r="AD11">
        <v>3</v>
      </c>
      <c r="AE11">
        <v>3</v>
      </c>
      <c r="AF11">
        <v>2</v>
      </c>
      <c r="AG11">
        <v>5</v>
      </c>
      <c r="AH11">
        <v>5</v>
      </c>
      <c r="AI11" t="s">
        <v>120</v>
      </c>
      <c r="AJ11" t="s">
        <v>120</v>
      </c>
      <c r="AK11" t="s">
        <v>120</v>
      </c>
      <c r="AL11" t="s">
        <v>120</v>
      </c>
      <c r="AM11" t="s">
        <v>120</v>
      </c>
      <c r="AN11" t="s">
        <v>120</v>
      </c>
      <c r="AO11">
        <v>3</v>
      </c>
    </row>
    <row r="12" spans="2:41" ht="12.75">
      <c r="B12" s="27" t="s">
        <v>22</v>
      </c>
      <c r="C12" s="28"/>
      <c r="D12" s="29"/>
      <c r="E12" s="30">
        <v>275</v>
      </c>
      <c r="F12" s="31">
        <v>275</v>
      </c>
      <c r="G12" s="32">
        <v>275</v>
      </c>
      <c r="H12" s="30">
        <v>360</v>
      </c>
      <c r="I12" s="31">
        <v>360</v>
      </c>
      <c r="J12" s="32">
        <v>360</v>
      </c>
      <c r="K12" s="30">
        <v>15</v>
      </c>
      <c r="L12" s="31">
        <v>15</v>
      </c>
      <c r="M12" s="32">
        <v>15</v>
      </c>
      <c r="N12" s="30">
        <v>100</v>
      </c>
      <c r="O12" s="31">
        <v>100</v>
      </c>
      <c r="P12" s="32">
        <v>100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7" t="s">
        <v>24</v>
      </c>
      <c r="C13" s="28"/>
      <c r="D13" s="29"/>
      <c r="E13" s="30">
        <v>44</v>
      </c>
      <c r="F13" s="31">
        <v>42</v>
      </c>
      <c r="G13" s="32">
        <v>38</v>
      </c>
      <c r="H13" s="30">
        <v>44</v>
      </c>
      <c r="I13" s="31">
        <v>42</v>
      </c>
      <c r="J13" s="32">
        <v>38</v>
      </c>
      <c r="K13" s="30">
        <v>2</v>
      </c>
      <c r="L13" s="31">
        <v>2</v>
      </c>
      <c r="M13" s="32">
        <v>2</v>
      </c>
      <c r="N13" s="30">
        <v>2</v>
      </c>
      <c r="O13" s="31">
        <v>2</v>
      </c>
      <c r="P13" s="32">
        <v>2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28</v>
      </c>
      <c r="C14" s="28"/>
      <c r="D14" s="29"/>
      <c r="E14" s="30">
        <v>4600</v>
      </c>
      <c r="F14" s="31">
        <v>4740</v>
      </c>
      <c r="G14" s="32">
        <v>4810</v>
      </c>
      <c r="H14" s="30">
        <v>5031</v>
      </c>
      <c r="I14" s="31">
        <v>5055</v>
      </c>
      <c r="J14" s="32">
        <v>5075</v>
      </c>
      <c r="K14" s="30">
        <v>130</v>
      </c>
      <c r="L14" s="31">
        <v>250</v>
      </c>
      <c r="M14" s="32">
        <v>300</v>
      </c>
      <c r="N14" s="30">
        <v>561</v>
      </c>
      <c r="O14" s="31">
        <v>565</v>
      </c>
      <c r="P14" s="32">
        <v>565</v>
      </c>
      <c r="Q14" s="33" t="s">
        <v>29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30</v>
      </c>
      <c r="C15" s="28"/>
      <c r="D15" s="29"/>
      <c r="E15" s="30">
        <v>168.66</v>
      </c>
      <c r="F15" s="31">
        <v>168.66</v>
      </c>
      <c r="G15" s="32">
        <v>168.66</v>
      </c>
      <c r="H15" s="30">
        <v>168.66</v>
      </c>
      <c r="I15" s="31">
        <v>168.66</v>
      </c>
      <c r="J15" s="32">
        <v>168.66</v>
      </c>
      <c r="K15" s="30" t="s">
        <v>119</v>
      </c>
      <c r="L15" s="31" t="s">
        <v>119</v>
      </c>
      <c r="M15" s="32" t="s">
        <v>119</v>
      </c>
      <c r="N15" s="30" t="s">
        <v>119</v>
      </c>
      <c r="O15" s="31" t="s">
        <v>119</v>
      </c>
      <c r="P15" s="32" t="s">
        <v>119</v>
      </c>
      <c r="Q15" s="33" t="s">
        <v>31</v>
      </c>
      <c r="R15" s="28"/>
      <c r="S15" s="29"/>
      <c r="Z15">
        <v>3</v>
      </c>
      <c r="AC15">
        <v>3</v>
      </c>
      <c r="AD15">
        <v>3</v>
      </c>
      <c r="AE15">
        <v>3</v>
      </c>
      <c r="AF15">
        <v>3</v>
      </c>
      <c r="AG15">
        <v>5</v>
      </c>
      <c r="AH15">
        <v>5</v>
      </c>
      <c r="AI15" t="s">
        <v>120</v>
      </c>
      <c r="AJ15" t="s">
        <v>120</v>
      </c>
      <c r="AK15" t="s">
        <v>120</v>
      </c>
      <c r="AL15" t="s">
        <v>120</v>
      </c>
      <c r="AM15" t="s">
        <v>120</v>
      </c>
      <c r="AN15" t="s">
        <v>120</v>
      </c>
      <c r="AO15">
        <v>3</v>
      </c>
    </row>
    <row r="16" spans="2:41" ht="12.75">
      <c r="B16" s="27" t="s">
        <v>32</v>
      </c>
      <c r="C16" s="28"/>
      <c r="D16" s="29"/>
      <c r="E16" s="30">
        <v>515.0864999999999</v>
      </c>
      <c r="F16" s="31">
        <v>700</v>
      </c>
      <c r="G16" s="32">
        <v>725</v>
      </c>
      <c r="H16" s="30">
        <v>1500</v>
      </c>
      <c r="I16" s="31">
        <v>1400</v>
      </c>
      <c r="J16" s="32">
        <v>1300</v>
      </c>
      <c r="K16" s="30">
        <v>83.452</v>
      </c>
      <c r="L16" s="31">
        <v>100</v>
      </c>
      <c r="M16" s="32">
        <v>125</v>
      </c>
      <c r="N16" s="30">
        <v>1068.3655</v>
      </c>
      <c r="O16" s="31">
        <v>800</v>
      </c>
      <c r="P16" s="32">
        <v>700</v>
      </c>
      <c r="Q16" s="33" t="s">
        <v>33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34</v>
      </c>
      <c r="C17" s="28"/>
      <c r="D17" s="29"/>
      <c r="E17" s="30">
        <v>22141.56</v>
      </c>
      <c r="F17" s="31">
        <v>20174</v>
      </c>
      <c r="G17" s="32">
        <v>22452</v>
      </c>
      <c r="H17" s="30">
        <v>19860.56</v>
      </c>
      <c r="I17" s="31">
        <v>16900</v>
      </c>
      <c r="J17" s="32">
        <v>18637</v>
      </c>
      <c r="K17" s="30">
        <v>2638</v>
      </c>
      <c r="L17" s="31">
        <v>3631</v>
      </c>
      <c r="M17" s="32">
        <v>4172</v>
      </c>
      <c r="N17" s="30">
        <v>357</v>
      </c>
      <c r="O17" s="31">
        <v>357</v>
      </c>
      <c r="P17" s="32">
        <v>357</v>
      </c>
      <c r="Q17" s="33" t="s">
        <v>35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36</v>
      </c>
      <c r="C18" s="28"/>
      <c r="D18" s="29"/>
      <c r="E18" s="30">
        <v>5271</v>
      </c>
      <c r="F18" s="31">
        <v>5591</v>
      </c>
      <c r="G18" s="32">
        <v>5591</v>
      </c>
      <c r="H18" s="30">
        <v>5867</v>
      </c>
      <c r="I18" s="31">
        <v>6000</v>
      </c>
      <c r="J18" s="32">
        <v>6000</v>
      </c>
      <c r="K18" s="30">
        <v>650</v>
      </c>
      <c r="L18" s="31">
        <v>660</v>
      </c>
      <c r="M18" s="32">
        <v>660</v>
      </c>
      <c r="N18" s="30">
        <v>1246</v>
      </c>
      <c r="O18" s="31">
        <v>1069</v>
      </c>
      <c r="P18" s="32">
        <v>1069</v>
      </c>
      <c r="Q18" s="33" t="s">
        <v>37</v>
      </c>
      <c r="R18" s="28"/>
      <c r="S18" s="29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5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27" t="s">
        <v>38</v>
      </c>
      <c r="C19" s="28"/>
      <c r="D19" s="29"/>
      <c r="E19" s="30">
        <v>8871.05986</v>
      </c>
      <c r="F19" s="31">
        <v>10100</v>
      </c>
      <c r="G19" s="32">
        <v>10100</v>
      </c>
      <c r="H19" s="30">
        <v>9577.903859999999</v>
      </c>
      <c r="I19" s="31">
        <v>10500</v>
      </c>
      <c r="J19" s="32">
        <v>10500</v>
      </c>
      <c r="K19" s="30">
        <v>179.403</v>
      </c>
      <c r="L19" s="31">
        <v>200</v>
      </c>
      <c r="M19" s="32">
        <v>200</v>
      </c>
      <c r="N19" s="30">
        <v>886.247</v>
      </c>
      <c r="O19" s="31">
        <v>600</v>
      </c>
      <c r="P19" s="32">
        <v>600</v>
      </c>
      <c r="Q19" s="33" t="s">
        <v>39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42</v>
      </c>
      <c r="C20" s="28"/>
      <c r="D20" s="29"/>
      <c r="E20" s="30">
        <v>152.9</v>
      </c>
      <c r="F20" s="31">
        <v>152.9</v>
      </c>
      <c r="G20" s="32">
        <v>152.9</v>
      </c>
      <c r="H20" s="30">
        <v>392.9</v>
      </c>
      <c r="I20" s="31">
        <v>392.9</v>
      </c>
      <c r="J20" s="32">
        <v>392.9</v>
      </c>
      <c r="K20" s="30">
        <v>15</v>
      </c>
      <c r="L20" s="31">
        <v>15</v>
      </c>
      <c r="M20" s="32">
        <v>15</v>
      </c>
      <c r="N20" s="30">
        <v>255</v>
      </c>
      <c r="O20" s="31">
        <v>255</v>
      </c>
      <c r="P20" s="32">
        <v>255</v>
      </c>
      <c r="Q20" s="33" t="s">
        <v>43</v>
      </c>
      <c r="R20" s="28"/>
      <c r="S20" s="29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3</v>
      </c>
    </row>
    <row r="21" spans="2:41" ht="12.75">
      <c r="B21" s="27" t="s">
        <v>44</v>
      </c>
      <c r="C21" s="28"/>
      <c r="D21" s="29"/>
      <c r="E21" s="30">
        <v>704.39</v>
      </c>
      <c r="F21" s="31">
        <v>704.39</v>
      </c>
      <c r="G21" s="32">
        <v>704.39</v>
      </c>
      <c r="H21" s="30">
        <v>704.39</v>
      </c>
      <c r="I21" s="31">
        <v>704.39</v>
      </c>
      <c r="J21" s="32">
        <v>704.39</v>
      </c>
      <c r="K21" s="30" t="s">
        <v>119</v>
      </c>
      <c r="L21" s="31" t="s">
        <v>119</v>
      </c>
      <c r="M21" s="32" t="s">
        <v>119</v>
      </c>
      <c r="N21" s="30" t="s">
        <v>119</v>
      </c>
      <c r="O21" s="31" t="s">
        <v>119</v>
      </c>
      <c r="P21" s="32" t="s">
        <v>119</v>
      </c>
      <c r="Q21" s="33" t="s">
        <v>45</v>
      </c>
      <c r="R21" s="28"/>
      <c r="S21" s="29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 t="s">
        <v>120</v>
      </c>
      <c r="AJ21" t="s">
        <v>120</v>
      </c>
      <c r="AK21" t="s">
        <v>120</v>
      </c>
      <c r="AL21" t="s">
        <v>120</v>
      </c>
      <c r="AM21" t="s">
        <v>120</v>
      </c>
      <c r="AN21" t="s">
        <v>120</v>
      </c>
      <c r="AO21">
        <v>3</v>
      </c>
    </row>
    <row r="22" spans="2:41" ht="12.75">
      <c r="B22" s="27" t="s">
        <v>46</v>
      </c>
      <c r="C22" s="28"/>
      <c r="D22" s="29"/>
      <c r="E22" s="30">
        <v>151.44</v>
      </c>
      <c r="F22" s="31">
        <v>165</v>
      </c>
      <c r="G22" s="32">
        <v>170</v>
      </c>
      <c r="H22" s="30">
        <v>151.44</v>
      </c>
      <c r="I22" s="31">
        <v>165</v>
      </c>
      <c r="J22" s="32">
        <v>170</v>
      </c>
      <c r="K22" s="30" t="s">
        <v>119</v>
      </c>
      <c r="L22" s="31" t="s">
        <v>119</v>
      </c>
      <c r="M22" s="32" t="s">
        <v>119</v>
      </c>
      <c r="N22" s="30" t="s">
        <v>119</v>
      </c>
      <c r="O22" s="31" t="s">
        <v>119</v>
      </c>
      <c r="P22" s="32" t="s">
        <v>119</v>
      </c>
      <c r="Q22" s="33" t="s">
        <v>47</v>
      </c>
      <c r="R22" s="28"/>
      <c r="S22" s="29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 t="s">
        <v>120</v>
      </c>
      <c r="AJ22" t="s">
        <v>120</v>
      </c>
      <c r="AK22" t="s">
        <v>120</v>
      </c>
      <c r="AL22" t="s">
        <v>120</v>
      </c>
      <c r="AM22" t="s">
        <v>120</v>
      </c>
      <c r="AN22" t="s">
        <v>120</v>
      </c>
      <c r="AO22">
        <v>2</v>
      </c>
    </row>
    <row r="23" spans="2:41" ht="12.75">
      <c r="B23" s="27" t="s">
        <v>48</v>
      </c>
      <c r="C23" s="28"/>
      <c r="D23" s="29"/>
      <c r="E23" s="30">
        <v>24.4</v>
      </c>
      <c r="F23" s="31">
        <v>0</v>
      </c>
      <c r="G23" s="32">
        <v>0</v>
      </c>
      <c r="H23" s="30">
        <v>1363</v>
      </c>
      <c r="I23" s="31">
        <v>1507</v>
      </c>
      <c r="J23" s="32">
        <v>1480</v>
      </c>
      <c r="K23" s="30">
        <v>76.4</v>
      </c>
      <c r="L23" s="31">
        <v>191</v>
      </c>
      <c r="M23" s="32">
        <v>220</v>
      </c>
      <c r="N23" s="30">
        <v>1415</v>
      </c>
      <c r="O23" s="31">
        <v>1698</v>
      </c>
      <c r="P23" s="32">
        <v>1700</v>
      </c>
      <c r="Q23" s="33" t="s">
        <v>49</v>
      </c>
      <c r="R23" s="28"/>
      <c r="S23" s="29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7" t="s">
        <v>50</v>
      </c>
      <c r="C24" s="28"/>
      <c r="D24" s="29"/>
      <c r="E24" s="30">
        <v>200</v>
      </c>
      <c r="F24" s="31">
        <v>240</v>
      </c>
      <c r="G24" s="32">
        <v>210</v>
      </c>
      <c r="H24" s="30">
        <v>820</v>
      </c>
      <c r="I24" s="31">
        <v>780</v>
      </c>
      <c r="J24" s="32">
        <v>840</v>
      </c>
      <c r="K24" s="30">
        <v>40</v>
      </c>
      <c r="L24" s="31">
        <v>110</v>
      </c>
      <c r="M24" s="32">
        <v>120</v>
      </c>
      <c r="N24" s="30">
        <v>660</v>
      </c>
      <c r="O24" s="31">
        <v>650</v>
      </c>
      <c r="P24" s="32">
        <v>750</v>
      </c>
      <c r="Q24" s="33" t="s">
        <v>51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52</v>
      </c>
      <c r="C25" s="28"/>
      <c r="D25" s="29"/>
      <c r="E25" s="30">
        <v>8.79</v>
      </c>
      <c r="F25" s="31">
        <v>9.2295</v>
      </c>
      <c r="G25" s="32">
        <v>9.690975</v>
      </c>
      <c r="H25" s="30">
        <v>8.79</v>
      </c>
      <c r="I25" s="31">
        <v>9.2295</v>
      </c>
      <c r="J25" s="32">
        <v>9.690975</v>
      </c>
      <c r="K25" s="30" t="s">
        <v>119</v>
      </c>
      <c r="L25" s="31" t="s">
        <v>119</v>
      </c>
      <c r="M25" s="32" t="s">
        <v>119</v>
      </c>
      <c r="N25" s="30" t="s">
        <v>119</v>
      </c>
      <c r="O25" s="31" t="s">
        <v>119</v>
      </c>
      <c r="P25" s="32" t="s">
        <v>119</v>
      </c>
      <c r="Q25" s="33" t="s">
        <v>53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 t="s">
        <v>120</v>
      </c>
      <c r="AJ25" t="s">
        <v>120</v>
      </c>
      <c r="AK25" t="s">
        <v>120</v>
      </c>
      <c r="AL25" t="s">
        <v>120</v>
      </c>
      <c r="AM25" t="s">
        <v>120</v>
      </c>
      <c r="AN25" t="s">
        <v>120</v>
      </c>
      <c r="AO25">
        <v>2</v>
      </c>
    </row>
    <row r="26" spans="2:41" ht="12.75">
      <c r="B26" s="27" t="s">
        <v>54</v>
      </c>
      <c r="C26" s="28"/>
      <c r="D26" s="29"/>
      <c r="E26" s="30">
        <v>-25</v>
      </c>
      <c r="F26" s="31">
        <v>20</v>
      </c>
      <c r="G26" s="32">
        <v>20</v>
      </c>
      <c r="H26" s="30">
        <v>131</v>
      </c>
      <c r="I26" s="31">
        <v>140</v>
      </c>
      <c r="J26" s="32">
        <v>140</v>
      </c>
      <c r="K26" s="30">
        <v>33</v>
      </c>
      <c r="L26" s="31">
        <v>50</v>
      </c>
      <c r="M26" s="32">
        <v>50</v>
      </c>
      <c r="N26" s="30">
        <v>189</v>
      </c>
      <c r="O26" s="31">
        <v>170</v>
      </c>
      <c r="P26" s="32">
        <v>170</v>
      </c>
      <c r="Q26" s="33" t="s">
        <v>55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56</v>
      </c>
      <c r="C27" s="28"/>
      <c r="D27" s="29"/>
      <c r="E27" s="30">
        <v>4782</v>
      </c>
      <c r="F27" s="31">
        <v>4900</v>
      </c>
      <c r="G27" s="32">
        <v>4950</v>
      </c>
      <c r="H27" s="30">
        <v>3368</v>
      </c>
      <c r="I27" s="31">
        <v>3500</v>
      </c>
      <c r="J27" s="32">
        <v>3500</v>
      </c>
      <c r="K27" s="30">
        <v>1623</v>
      </c>
      <c r="L27" s="31">
        <v>1600</v>
      </c>
      <c r="M27" s="32">
        <v>1600</v>
      </c>
      <c r="N27" s="30">
        <v>209</v>
      </c>
      <c r="O27" s="31">
        <v>200</v>
      </c>
      <c r="P27" s="32">
        <v>150</v>
      </c>
      <c r="Q27" s="33" t="s">
        <v>57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58</v>
      </c>
      <c r="C28" s="28"/>
      <c r="D28" s="29"/>
      <c r="E28" s="30">
        <v>9528.3</v>
      </c>
      <c r="F28" s="31">
        <v>9220</v>
      </c>
      <c r="G28" s="32">
        <v>9380</v>
      </c>
      <c r="H28" s="30">
        <v>9790</v>
      </c>
      <c r="I28" s="31">
        <v>9400</v>
      </c>
      <c r="J28" s="32">
        <v>9500</v>
      </c>
      <c r="K28" s="30">
        <v>207.1</v>
      </c>
      <c r="L28" s="31">
        <v>250</v>
      </c>
      <c r="M28" s="32">
        <v>280</v>
      </c>
      <c r="N28" s="30">
        <v>468.8</v>
      </c>
      <c r="O28" s="31">
        <v>430</v>
      </c>
      <c r="P28" s="32">
        <v>400</v>
      </c>
      <c r="Q28" s="33" t="s">
        <v>59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60</v>
      </c>
      <c r="C29" s="28"/>
      <c r="D29" s="29"/>
      <c r="E29" s="30">
        <v>803</v>
      </c>
      <c r="F29" s="31">
        <v>803</v>
      </c>
      <c r="G29" s="32">
        <v>803</v>
      </c>
      <c r="H29" s="30">
        <v>821</v>
      </c>
      <c r="I29" s="31">
        <v>821</v>
      </c>
      <c r="J29" s="32">
        <v>821</v>
      </c>
      <c r="K29" s="30">
        <v>37</v>
      </c>
      <c r="L29" s="31">
        <v>37</v>
      </c>
      <c r="M29" s="32">
        <v>37</v>
      </c>
      <c r="N29" s="30">
        <v>55</v>
      </c>
      <c r="O29" s="31">
        <v>55</v>
      </c>
      <c r="P29" s="32">
        <v>55</v>
      </c>
      <c r="Q29" s="33" t="s">
        <v>61</v>
      </c>
      <c r="R29" s="28"/>
      <c r="S29" s="29"/>
      <c r="Z29">
        <v>3</v>
      </c>
      <c r="AC29">
        <v>3</v>
      </c>
      <c r="AD29">
        <v>3</v>
      </c>
      <c r="AE29">
        <v>3</v>
      </c>
      <c r="AF29">
        <v>5</v>
      </c>
      <c r="AG29">
        <v>5</v>
      </c>
      <c r="AH29">
        <v>5</v>
      </c>
      <c r="AI29">
        <v>2</v>
      </c>
      <c r="AJ29">
        <v>5</v>
      </c>
      <c r="AK29">
        <v>5</v>
      </c>
      <c r="AL29">
        <v>2</v>
      </c>
      <c r="AM29">
        <v>5</v>
      </c>
      <c r="AN29">
        <v>5</v>
      </c>
      <c r="AO29">
        <v>3</v>
      </c>
    </row>
    <row r="30" spans="2:41" ht="12.75">
      <c r="B30" s="27" t="s">
        <v>62</v>
      </c>
      <c r="C30" s="28"/>
      <c r="D30" s="29"/>
      <c r="E30" s="30">
        <v>743</v>
      </c>
      <c r="F30" s="31">
        <v>733</v>
      </c>
      <c r="G30" s="32">
        <v>745</v>
      </c>
      <c r="H30" s="30">
        <v>740</v>
      </c>
      <c r="I30" s="31">
        <v>730</v>
      </c>
      <c r="J30" s="32">
        <v>740</v>
      </c>
      <c r="K30" s="30">
        <v>5</v>
      </c>
      <c r="L30" s="31">
        <v>5</v>
      </c>
      <c r="M30" s="32">
        <v>10</v>
      </c>
      <c r="N30" s="30">
        <v>2</v>
      </c>
      <c r="O30" s="31">
        <v>2</v>
      </c>
      <c r="P30" s="32">
        <v>5</v>
      </c>
      <c r="Q30" s="33" t="s">
        <v>63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64</v>
      </c>
      <c r="C31" s="28"/>
      <c r="D31" s="29"/>
      <c r="E31" s="30">
        <v>112</v>
      </c>
      <c r="F31" s="31">
        <v>79</v>
      </c>
      <c r="G31" s="32">
        <v>89</v>
      </c>
      <c r="H31" s="30">
        <v>53</v>
      </c>
      <c r="I31" s="31">
        <v>30</v>
      </c>
      <c r="J31" s="32">
        <v>35</v>
      </c>
      <c r="K31" s="30">
        <v>60</v>
      </c>
      <c r="L31" s="31">
        <v>50</v>
      </c>
      <c r="M31" s="32">
        <v>55</v>
      </c>
      <c r="N31" s="30">
        <v>1</v>
      </c>
      <c r="O31" s="31">
        <v>1</v>
      </c>
      <c r="P31" s="32">
        <v>1</v>
      </c>
      <c r="Q31" s="33" t="s">
        <v>65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66</v>
      </c>
      <c r="C32" s="28"/>
      <c r="D32" s="29"/>
      <c r="E32" s="30">
        <v>1036</v>
      </c>
      <c r="F32" s="31">
        <v>1631</v>
      </c>
      <c r="G32" s="32">
        <v>1201</v>
      </c>
      <c r="H32" s="30">
        <v>1337</v>
      </c>
      <c r="I32" s="31">
        <v>2280</v>
      </c>
      <c r="J32" s="32">
        <v>1600</v>
      </c>
      <c r="K32" s="30">
        <v>9</v>
      </c>
      <c r="L32" s="31">
        <v>1</v>
      </c>
      <c r="M32" s="32">
        <v>1</v>
      </c>
      <c r="N32" s="30">
        <v>310</v>
      </c>
      <c r="O32" s="31">
        <v>650</v>
      </c>
      <c r="P32" s="32">
        <v>400</v>
      </c>
      <c r="Q32" s="33" t="s">
        <v>67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68</v>
      </c>
      <c r="C33" s="28"/>
      <c r="D33" s="29"/>
      <c r="E33" s="30">
        <v>290</v>
      </c>
      <c r="F33" s="31">
        <v>290</v>
      </c>
      <c r="G33" s="32">
        <v>280</v>
      </c>
      <c r="H33" s="30">
        <v>210</v>
      </c>
      <c r="I33" s="31">
        <v>210</v>
      </c>
      <c r="J33" s="32">
        <v>200</v>
      </c>
      <c r="K33" s="30">
        <v>100</v>
      </c>
      <c r="L33" s="31">
        <v>100</v>
      </c>
      <c r="M33" s="32">
        <v>100</v>
      </c>
      <c r="N33" s="30">
        <v>20</v>
      </c>
      <c r="O33" s="31">
        <v>20</v>
      </c>
      <c r="P33" s="32">
        <v>20</v>
      </c>
      <c r="Q33" s="33" t="s">
        <v>69</v>
      </c>
      <c r="R33" s="28"/>
      <c r="S33" s="29"/>
      <c r="Z33">
        <v>3</v>
      </c>
      <c r="AC33">
        <v>3</v>
      </c>
      <c r="AD33">
        <v>3</v>
      </c>
      <c r="AE33">
        <v>3</v>
      </c>
      <c r="AF33">
        <v>2</v>
      </c>
      <c r="AG33">
        <v>2</v>
      </c>
      <c r="AH33">
        <v>2</v>
      </c>
      <c r="AI33">
        <v>3</v>
      </c>
      <c r="AJ33">
        <v>5</v>
      </c>
      <c r="AK33">
        <v>5</v>
      </c>
      <c r="AL33">
        <v>3</v>
      </c>
      <c r="AM33">
        <v>5</v>
      </c>
      <c r="AN33">
        <v>5</v>
      </c>
      <c r="AO33">
        <v>3</v>
      </c>
    </row>
    <row r="34" spans="2:41" ht="12.75">
      <c r="B34" s="27" t="s">
        <v>70</v>
      </c>
      <c r="C34" s="28"/>
      <c r="D34" s="29"/>
      <c r="E34" s="30">
        <v>2245</v>
      </c>
      <c r="F34" s="31">
        <v>2245</v>
      </c>
      <c r="G34" s="32">
        <v>2245</v>
      </c>
      <c r="H34" s="30">
        <v>2170</v>
      </c>
      <c r="I34" s="31">
        <v>2170</v>
      </c>
      <c r="J34" s="32">
        <v>2170</v>
      </c>
      <c r="K34" s="30">
        <v>75</v>
      </c>
      <c r="L34" s="31">
        <v>75</v>
      </c>
      <c r="M34" s="32">
        <v>75</v>
      </c>
      <c r="N34" s="30">
        <v>0</v>
      </c>
      <c r="O34" s="31">
        <v>0</v>
      </c>
      <c r="P34" s="32">
        <v>0</v>
      </c>
      <c r="Q34" s="33" t="s">
        <v>71</v>
      </c>
      <c r="R34" s="28"/>
      <c r="S34" s="29"/>
      <c r="Z34">
        <v>3</v>
      </c>
      <c r="AC34">
        <v>3</v>
      </c>
      <c r="AD34">
        <v>3</v>
      </c>
      <c r="AE34">
        <v>3</v>
      </c>
      <c r="AF34">
        <v>2</v>
      </c>
      <c r="AG34">
        <v>5</v>
      </c>
      <c r="AH34">
        <v>5</v>
      </c>
      <c r="AI34">
        <v>5</v>
      </c>
      <c r="AJ34">
        <v>5</v>
      </c>
      <c r="AK34">
        <v>5</v>
      </c>
      <c r="AL34">
        <v>5</v>
      </c>
      <c r="AM34">
        <v>5</v>
      </c>
      <c r="AN34">
        <v>5</v>
      </c>
      <c r="AO34">
        <v>3</v>
      </c>
    </row>
    <row r="35" spans="2:41" ht="12.75">
      <c r="B35" s="27" t="s">
        <v>72</v>
      </c>
      <c r="C35" s="28"/>
      <c r="D35" s="29"/>
      <c r="E35" s="30">
        <v>26588</v>
      </c>
      <c r="F35" s="31">
        <v>32800</v>
      </c>
      <c r="G35" s="32">
        <v>24800</v>
      </c>
      <c r="H35" s="30">
        <v>23600</v>
      </c>
      <c r="I35" s="31">
        <v>30300</v>
      </c>
      <c r="J35" s="32">
        <v>21800</v>
      </c>
      <c r="K35" s="30">
        <v>3667</v>
      </c>
      <c r="L35" s="31">
        <v>3300</v>
      </c>
      <c r="M35" s="32">
        <v>3600</v>
      </c>
      <c r="N35" s="30">
        <v>679</v>
      </c>
      <c r="O35" s="31">
        <v>800</v>
      </c>
      <c r="P35" s="32">
        <v>600</v>
      </c>
      <c r="Q35" s="33" t="s">
        <v>73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74</v>
      </c>
      <c r="C36" s="28"/>
      <c r="D36" s="29"/>
      <c r="E36" s="30">
        <v>478</v>
      </c>
      <c r="F36" s="31">
        <v>490</v>
      </c>
      <c r="G36" s="32">
        <v>490</v>
      </c>
      <c r="H36" s="30">
        <v>405</v>
      </c>
      <c r="I36" s="31">
        <v>400</v>
      </c>
      <c r="J36" s="32">
        <v>400</v>
      </c>
      <c r="K36" s="30">
        <v>140</v>
      </c>
      <c r="L36" s="31">
        <v>150</v>
      </c>
      <c r="M36" s="32">
        <v>150</v>
      </c>
      <c r="N36" s="30">
        <v>67</v>
      </c>
      <c r="O36" s="31">
        <v>60</v>
      </c>
      <c r="P36" s="32">
        <v>60</v>
      </c>
      <c r="Q36" s="33" t="s">
        <v>75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78</v>
      </c>
      <c r="C37" s="28"/>
      <c r="D37" s="29"/>
      <c r="E37" s="30">
        <v>2913</v>
      </c>
      <c r="F37" s="31">
        <v>2950</v>
      </c>
      <c r="G37" s="32">
        <v>2950</v>
      </c>
      <c r="H37" s="30">
        <v>2913</v>
      </c>
      <c r="I37" s="31">
        <v>2950</v>
      </c>
      <c r="J37" s="32">
        <v>2950</v>
      </c>
      <c r="K37" s="30">
        <v>0</v>
      </c>
      <c r="L37" s="31">
        <v>0</v>
      </c>
      <c r="M37" s="32">
        <v>0</v>
      </c>
      <c r="N37" s="30">
        <v>0</v>
      </c>
      <c r="O37" s="31">
        <v>0</v>
      </c>
      <c r="P37" s="32">
        <v>0</v>
      </c>
      <c r="Q37" s="33" t="s">
        <v>79</v>
      </c>
      <c r="R37" s="28"/>
      <c r="S37" s="29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3.5" thickBot="1">
      <c r="B38" s="27" t="s">
        <v>80</v>
      </c>
      <c r="C38" s="28"/>
      <c r="D38" s="29"/>
      <c r="E38" s="30">
        <v>2445.47140395</v>
      </c>
      <c r="F38" s="31">
        <v>2505</v>
      </c>
      <c r="G38" s="32">
        <v>2580</v>
      </c>
      <c r="H38" s="30">
        <v>2428</v>
      </c>
      <c r="I38" s="31">
        <v>2500</v>
      </c>
      <c r="J38" s="32">
        <v>2600</v>
      </c>
      <c r="K38" s="30">
        <v>179.34451821000002</v>
      </c>
      <c r="L38" s="31">
        <v>180</v>
      </c>
      <c r="M38" s="32">
        <v>180</v>
      </c>
      <c r="N38" s="30">
        <v>161.87311426</v>
      </c>
      <c r="O38" s="31">
        <v>175</v>
      </c>
      <c r="P38" s="32">
        <v>200</v>
      </c>
      <c r="Q38" s="33" t="s">
        <v>81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4.25" thickBot="1" thickTop="1">
      <c r="B39" s="34" t="s">
        <v>82</v>
      </c>
      <c r="C39" s="35"/>
      <c r="D39" s="36"/>
      <c r="E39" s="37">
        <v>99977.05776395001</v>
      </c>
      <c r="F39" s="38">
        <v>106701.1795</v>
      </c>
      <c r="G39" s="39">
        <v>101122.640975</v>
      </c>
      <c r="H39" s="37">
        <v>97484.64386000001</v>
      </c>
      <c r="I39" s="38">
        <v>103088.1795</v>
      </c>
      <c r="J39" s="39">
        <v>95904.640975</v>
      </c>
      <c r="K39" s="37">
        <v>11379.69951821</v>
      </c>
      <c r="L39" s="38">
        <v>12382</v>
      </c>
      <c r="M39" s="39">
        <v>13442</v>
      </c>
      <c r="N39" s="37">
        <v>8887.285614260001</v>
      </c>
      <c r="O39" s="38">
        <v>8769</v>
      </c>
      <c r="P39" s="39">
        <v>8224</v>
      </c>
      <c r="Q39" s="34" t="s">
        <v>82</v>
      </c>
      <c r="R39" s="35"/>
      <c r="S39" s="36"/>
      <c r="Z39" t="e">
        <v>#REF!</v>
      </c>
      <c r="AC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</row>
    <row r="40" spans="2:41" ht="13.5" thickTop="1">
      <c r="B40" s="27" t="s">
        <v>85</v>
      </c>
      <c r="C40" s="28"/>
      <c r="D40" s="29"/>
      <c r="E40" s="30">
        <v>971.7</v>
      </c>
      <c r="F40" s="31">
        <v>971.7</v>
      </c>
      <c r="G40" s="32">
        <v>971.7</v>
      </c>
      <c r="H40" s="30">
        <v>971.7</v>
      </c>
      <c r="I40" s="31">
        <v>971.7</v>
      </c>
      <c r="J40" s="32">
        <v>971.7</v>
      </c>
      <c r="K40" s="30" t="s">
        <v>119</v>
      </c>
      <c r="L40" s="31" t="s">
        <v>119</v>
      </c>
      <c r="M40" s="32" t="s">
        <v>119</v>
      </c>
      <c r="N40" s="30" t="s">
        <v>119</v>
      </c>
      <c r="O40" s="31" t="s">
        <v>119</v>
      </c>
      <c r="P40" s="32" t="s">
        <v>119</v>
      </c>
      <c r="Q40" s="33" t="s">
        <v>86</v>
      </c>
      <c r="R40" s="28"/>
      <c r="S40" s="29"/>
      <c r="Z40">
        <v>3</v>
      </c>
      <c r="AC40">
        <v>3</v>
      </c>
      <c r="AD40">
        <v>3</v>
      </c>
      <c r="AE40">
        <v>3</v>
      </c>
      <c r="AF40">
        <v>5</v>
      </c>
      <c r="AG40">
        <v>5</v>
      </c>
      <c r="AH40">
        <v>5</v>
      </c>
      <c r="AI40" t="s">
        <v>120</v>
      </c>
      <c r="AJ40" t="s">
        <v>120</v>
      </c>
      <c r="AK40" t="s">
        <v>120</v>
      </c>
      <c r="AL40" t="s">
        <v>120</v>
      </c>
      <c r="AM40" t="s">
        <v>120</v>
      </c>
      <c r="AN40" t="s">
        <v>120</v>
      </c>
      <c r="AO40">
        <v>3</v>
      </c>
    </row>
    <row r="41" spans="2:41" ht="12.75">
      <c r="B41" s="27" t="s">
        <v>87</v>
      </c>
      <c r="C41" s="28"/>
      <c r="D41" s="29"/>
      <c r="E41" s="30">
        <v>10.68</v>
      </c>
      <c r="F41" s="31">
        <v>10.68</v>
      </c>
      <c r="G41" s="32">
        <v>10.68</v>
      </c>
      <c r="H41" s="30">
        <v>10.68</v>
      </c>
      <c r="I41" s="31">
        <v>10.68</v>
      </c>
      <c r="J41" s="32">
        <v>10.68</v>
      </c>
      <c r="K41" s="30" t="s">
        <v>119</v>
      </c>
      <c r="L41" s="31" t="s">
        <v>119</v>
      </c>
      <c r="M41" s="32" t="s">
        <v>119</v>
      </c>
      <c r="N41" s="30" t="s">
        <v>119</v>
      </c>
      <c r="O41" s="31" t="s">
        <v>119</v>
      </c>
      <c r="P41" s="32" t="s">
        <v>119</v>
      </c>
      <c r="Q41" s="33" t="s">
        <v>88</v>
      </c>
      <c r="R41" s="28"/>
      <c r="S41" s="29"/>
      <c r="Z41">
        <v>3</v>
      </c>
      <c r="AC41">
        <v>3</v>
      </c>
      <c r="AD41">
        <v>3</v>
      </c>
      <c r="AE41">
        <v>3</v>
      </c>
      <c r="AF41">
        <v>5</v>
      </c>
      <c r="AG41">
        <v>5</v>
      </c>
      <c r="AH41">
        <v>5</v>
      </c>
      <c r="AI41" t="s">
        <v>120</v>
      </c>
      <c r="AJ41" t="s">
        <v>120</v>
      </c>
      <c r="AK41" t="s">
        <v>120</v>
      </c>
      <c r="AL41" t="s">
        <v>120</v>
      </c>
      <c r="AM41" t="s">
        <v>120</v>
      </c>
      <c r="AN41" t="s">
        <v>120</v>
      </c>
      <c r="AO41">
        <v>3</v>
      </c>
    </row>
    <row r="42" spans="2:41" ht="12.75">
      <c r="B42" s="27" t="s">
        <v>89</v>
      </c>
      <c r="C42" s="28"/>
      <c r="D42" s="29"/>
      <c r="E42" s="30">
        <v>16707</v>
      </c>
      <c r="F42" s="31">
        <v>18100</v>
      </c>
      <c r="G42" s="32">
        <v>18400</v>
      </c>
      <c r="H42" s="30">
        <v>33171</v>
      </c>
      <c r="I42" s="31">
        <v>34200</v>
      </c>
      <c r="J42" s="32">
        <v>34500</v>
      </c>
      <c r="K42" s="30">
        <v>500</v>
      </c>
      <c r="L42" s="31">
        <v>800</v>
      </c>
      <c r="M42" s="32">
        <v>800</v>
      </c>
      <c r="N42" s="30">
        <v>16964</v>
      </c>
      <c r="O42" s="31">
        <v>16900</v>
      </c>
      <c r="P42" s="32">
        <v>16900</v>
      </c>
      <c r="Q42" s="33" t="s">
        <v>90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3.5" thickBot="1">
      <c r="B43" s="27" t="s">
        <v>91</v>
      </c>
      <c r="C43" s="28"/>
      <c r="D43" s="29"/>
      <c r="E43" s="30">
        <v>448.8</v>
      </c>
      <c r="F43" s="31">
        <v>448.8</v>
      </c>
      <c r="G43" s="32">
        <v>448.8</v>
      </c>
      <c r="H43" s="30">
        <v>448.8</v>
      </c>
      <c r="I43" s="31">
        <v>448.8</v>
      </c>
      <c r="J43" s="32">
        <v>448.8</v>
      </c>
      <c r="K43" s="30" t="s">
        <v>119</v>
      </c>
      <c r="L43" s="31" t="s">
        <v>119</v>
      </c>
      <c r="M43" s="32" t="s">
        <v>119</v>
      </c>
      <c r="N43" s="30" t="s">
        <v>119</v>
      </c>
      <c r="O43" s="31" t="s">
        <v>119</v>
      </c>
      <c r="P43" s="32" t="s">
        <v>119</v>
      </c>
      <c r="Q43" s="33" t="s">
        <v>92</v>
      </c>
      <c r="R43" s="28"/>
      <c r="S43" s="29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 t="s">
        <v>120</v>
      </c>
      <c r="AJ43" t="s">
        <v>120</v>
      </c>
      <c r="AK43" t="s">
        <v>120</v>
      </c>
      <c r="AL43" t="s">
        <v>120</v>
      </c>
      <c r="AM43" t="s">
        <v>120</v>
      </c>
      <c r="AN43" t="s">
        <v>120</v>
      </c>
      <c r="AO43">
        <v>3</v>
      </c>
    </row>
    <row r="44" spans="2:41" ht="14.25" thickBot="1" thickTop="1">
      <c r="B44" s="34" t="s">
        <v>93</v>
      </c>
      <c r="C44" s="35"/>
      <c r="D44" s="36"/>
      <c r="E44" s="37">
        <v>18138.18</v>
      </c>
      <c r="F44" s="38">
        <v>19531.18</v>
      </c>
      <c r="G44" s="39">
        <v>19831.18</v>
      </c>
      <c r="H44" s="37">
        <v>34602.18</v>
      </c>
      <c r="I44" s="38">
        <v>35631.18</v>
      </c>
      <c r="J44" s="39">
        <v>35931.18</v>
      </c>
      <c r="K44" s="37">
        <v>500</v>
      </c>
      <c r="L44" s="38">
        <v>800</v>
      </c>
      <c r="M44" s="39">
        <v>800</v>
      </c>
      <c r="N44" s="37">
        <v>16964</v>
      </c>
      <c r="O44" s="38">
        <v>16900</v>
      </c>
      <c r="P44" s="39">
        <v>16900</v>
      </c>
      <c r="Q44" s="34" t="s">
        <v>94</v>
      </c>
      <c r="R44" s="35"/>
      <c r="S44" s="36"/>
      <c r="Z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</row>
    <row r="45" spans="2:41" ht="13.5" thickTop="1">
      <c r="B45" s="20" t="s">
        <v>105</v>
      </c>
      <c r="C45" s="21"/>
      <c r="D45" s="22"/>
      <c r="E45" s="23">
        <v>11411</v>
      </c>
      <c r="F45" s="24">
        <v>10200</v>
      </c>
      <c r="G45" s="25">
        <v>10200</v>
      </c>
      <c r="H45" s="23">
        <v>11211</v>
      </c>
      <c r="I45" s="24">
        <v>10000</v>
      </c>
      <c r="J45" s="25">
        <v>10000</v>
      </c>
      <c r="K45" s="23">
        <v>250</v>
      </c>
      <c r="L45" s="24">
        <v>250</v>
      </c>
      <c r="M45" s="25">
        <v>250</v>
      </c>
      <c r="N45" s="23">
        <v>50</v>
      </c>
      <c r="O45" s="24">
        <v>50</v>
      </c>
      <c r="P45" s="25">
        <v>50</v>
      </c>
      <c r="Q45" s="26" t="s">
        <v>106</v>
      </c>
      <c r="R45" s="21"/>
      <c r="S45" s="22"/>
      <c r="Z45">
        <v>3</v>
      </c>
      <c r="AC45">
        <v>3</v>
      </c>
      <c r="AD45">
        <v>2</v>
      </c>
      <c r="AE45">
        <v>2</v>
      </c>
      <c r="AF45">
        <v>3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3</v>
      </c>
    </row>
    <row r="46" spans="2:41" ht="13.5" thickBot="1">
      <c r="B46" s="14" t="s">
        <v>107</v>
      </c>
      <c r="C46" s="15"/>
      <c r="D46" s="16"/>
      <c r="E46" s="127">
        <v>103309</v>
      </c>
      <c r="F46" s="128">
        <v>103451</v>
      </c>
      <c r="G46" s="129">
        <v>103599</v>
      </c>
      <c r="H46" s="127">
        <v>103844</v>
      </c>
      <c r="I46" s="128">
        <v>104001</v>
      </c>
      <c r="J46" s="129">
        <v>104126</v>
      </c>
      <c r="K46" s="127">
        <v>15</v>
      </c>
      <c r="L46" s="128">
        <v>15</v>
      </c>
      <c r="M46" s="129">
        <v>15</v>
      </c>
      <c r="N46" s="127">
        <v>550</v>
      </c>
      <c r="O46" s="128">
        <v>565</v>
      </c>
      <c r="P46" s="129">
        <v>542</v>
      </c>
      <c r="Q46" s="133" t="s">
        <v>108</v>
      </c>
      <c r="R46" s="15"/>
      <c r="S46" s="16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4.25" thickBot="1" thickTop="1">
      <c r="B47" s="34" t="s">
        <v>98</v>
      </c>
      <c r="C47" s="54"/>
      <c r="D47" s="55"/>
      <c r="E47" s="37">
        <v>114720</v>
      </c>
      <c r="F47" s="38">
        <v>113651</v>
      </c>
      <c r="G47" s="39">
        <v>113799</v>
      </c>
      <c r="H47" s="37">
        <v>115055</v>
      </c>
      <c r="I47" s="38">
        <v>114001</v>
      </c>
      <c r="J47" s="39">
        <v>114126</v>
      </c>
      <c r="K47" s="37">
        <v>265</v>
      </c>
      <c r="L47" s="38">
        <v>265</v>
      </c>
      <c r="M47" s="39">
        <v>265</v>
      </c>
      <c r="N47" s="37">
        <v>600</v>
      </c>
      <c r="O47" s="38">
        <v>615</v>
      </c>
      <c r="P47" s="39">
        <v>592</v>
      </c>
      <c r="Q47" s="48" t="s">
        <v>99</v>
      </c>
      <c r="R47" s="15"/>
      <c r="S47" s="16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19" ht="15" thickTop="1">
      <c r="B48" s="49"/>
      <c r="C48" s="56"/>
      <c r="D48" s="50" t="s">
        <v>198</v>
      </c>
      <c r="F48" s="51"/>
      <c r="G48" s="51"/>
      <c r="H48" s="51"/>
      <c r="I48" s="51"/>
      <c r="J48" s="51"/>
      <c r="K48" s="50" t="s">
        <v>199</v>
      </c>
      <c r="L48" s="51"/>
      <c r="M48" s="51"/>
      <c r="N48" s="51"/>
      <c r="O48" s="51"/>
      <c r="P48" s="51"/>
      <c r="Q48" s="49"/>
      <c r="R48" s="56"/>
      <c r="S48" s="56"/>
    </row>
  </sheetData>
  <mergeCells count="13">
    <mergeCell ref="N7:P7"/>
    <mergeCell ref="Q7:S7"/>
    <mergeCell ref="J5:K5"/>
    <mergeCell ref="E6:G6"/>
    <mergeCell ref="B7:D7"/>
    <mergeCell ref="E7:G7"/>
    <mergeCell ref="H7:J7"/>
    <mergeCell ref="K7:M7"/>
    <mergeCell ref="B2:S2"/>
    <mergeCell ref="E3:J3"/>
    <mergeCell ref="K3:P3"/>
    <mergeCell ref="E4:J4"/>
    <mergeCell ref="K4:P4"/>
  </mergeCells>
  <conditionalFormatting sqref="B9:Q47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O4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216</v>
      </c>
      <c r="F3" s="1"/>
      <c r="G3" s="1"/>
      <c r="H3" s="1"/>
      <c r="I3" s="1"/>
      <c r="J3" s="1"/>
      <c r="K3" s="1" t="s">
        <v>217</v>
      </c>
      <c r="L3" s="1"/>
      <c r="M3" s="1"/>
      <c r="N3" s="1"/>
      <c r="O3" s="1"/>
      <c r="P3" s="1"/>
    </row>
    <row r="4" spans="5:16" ht="12.75">
      <c r="E4" s="59" t="s">
        <v>221</v>
      </c>
      <c r="F4" s="59"/>
      <c r="G4" s="59"/>
      <c r="H4" s="59"/>
      <c r="I4" s="59"/>
      <c r="J4" s="59"/>
      <c r="K4" s="59" t="s">
        <v>222</v>
      </c>
      <c r="L4" s="59"/>
      <c r="M4" s="59"/>
      <c r="N4" s="59"/>
      <c r="O4" s="59"/>
      <c r="P4" s="59"/>
    </row>
    <row r="5" spans="10:14" ht="15" thickBot="1">
      <c r="J5" s="2" t="s">
        <v>3</v>
      </c>
      <c r="K5" s="2"/>
      <c r="M5" s="3"/>
      <c r="N5" s="3"/>
    </row>
    <row r="6" spans="2:26" ht="15" thickTop="1">
      <c r="B6" s="4"/>
      <c r="C6" s="5"/>
      <c r="D6" s="6"/>
      <c r="E6" s="102" t="s">
        <v>196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4.25">
      <c r="B7" s="11" t="s">
        <v>7</v>
      </c>
      <c r="C7" s="12"/>
      <c r="D7" s="13"/>
      <c r="E7" s="73" t="s">
        <v>197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7" t="s">
        <v>16</v>
      </c>
      <c r="C9" s="28"/>
      <c r="D9" s="29"/>
      <c r="E9" s="30">
        <v>1341</v>
      </c>
      <c r="F9" s="31">
        <v>1400</v>
      </c>
      <c r="G9" s="32">
        <v>1500</v>
      </c>
      <c r="H9" s="30">
        <v>551</v>
      </c>
      <c r="I9" s="31">
        <v>600</v>
      </c>
      <c r="J9" s="32">
        <v>610</v>
      </c>
      <c r="K9" s="30">
        <v>953</v>
      </c>
      <c r="L9" s="31">
        <v>960</v>
      </c>
      <c r="M9" s="32">
        <v>1000</v>
      </c>
      <c r="N9" s="30">
        <v>163</v>
      </c>
      <c r="O9" s="31">
        <v>160</v>
      </c>
      <c r="P9" s="32">
        <v>110</v>
      </c>
      <c r="Q9" s="33" t="s">
        <v>17</v>
      </c>
      <c r="R9" s="28"/>
      <c r="S9" s="29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18</v>
      </c>
      <c r="C10" s="28"/>
      <c r="D10" s="29"/>
      <c r="E10" s="30">
        <v>1400</v>
      </c>
      <c r="F10" s="31">
        <v>1400</v>
      </c>
      <c r="G10" s="32">
        <v>1450</v>
      </c>
      <c r="H10" s="30">
        <v>250</v>
      </c>
      <c r="I10" s="31">
        <v>250</v>
      </c>
      <c r="J10" s="32">
        <v>250</v>
      </c>
      <c r="K10" s="30">
        <v>1200</v>
      </c>
      <c r="L10" s="31">
        <v>1200</v>
      </c>
      <c r="M10" s="32">
        <v>1250</v>
      </c>
      <c r="N10" s="30">
        <v>50</v>
      </c>
      <c r="O10" s="31">
        <v>50</v>
      </c>
      <c r="P10" s="32">
        <v>50</v>
      </c>
      <c r="Q10" s="33" t="s">
        <v>19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20</v>
      </c>
      <c r="C11" s="28"/>
      <c r="D11" s="29"/>
      <c r="E11" s="30">
        <v>23</v>
      </c>
      <c r="F11" s="31">
        <v>23</v>
      </c>
      <c r="G11" s="32">
        <v>23</v>
      </c>
      <c r="H11" s="30">
        <v>23</v>
      </c>
      <c r="I11" s="31">
        <v>23</v>
      </c>
      <c r="J11" s="32">
        <v>23</v>
      </c>
      <c r="K11" s="30" t="s">
        <v>119</v>
      </c>
      <c r="L11" s="31" t="s">
        <v>119</v>
      </c>
      <c r="M11" s="32" t="s">
        <v>119</v>
      </c>
      <c r="N11" s="30" t="s">
        <v>119</v>
      </c>
      <c r="O11" s="31" t="s">
        <v>119</v>
      </c>
      <c r="P11" s="32" t="s">
        <v>119</v>
      </c>
      <c r="Q11" s="33" t="s">
        <v>21</v>
      </c>
      <c r="R11" s="28"/>
      <c r="S11" s="29"/>
      <c r="Z11">
        <v>3</v>
      </c>
      <c r="AC11">
        <v>2</v>
      </c>
      <c r="AD11">
        <v>3</v>
      </c>
      <c r="AE11">
        <v>3</v>
      </c>
      <c r="AF11">
        <v>2</v>
      </c>
      <c r="AG11">
        <v>5</v>
      </c>
      <c r="AH11">
        <v>5</v>
      </c>
      <c r="AI11" t="s">
        <v>120</v>
      </c>
      <c r="AJ11" t="s">
        <v>120</v>
      </c>
      <c r="AK11" t="s">
        <v>120</v>
      </c>
      <c r="AL11" t="s">
        <v>120</v>
      </c>
      <c r="AM11" t="s">
        <v>120</v>
      </c>
      <c r="AN11" t="s">
        <v>120</v>
      </c>
      <c r="AO11">
        <v>3</v>
      </c>
    </row>
    <row r="12" spans="2:41" ht="12.75">
      <c r="B12" s="27" t="s">
        <v>22</v>
      </c>
      <c r="C12" s="28"/>
      <c r="D12" s="29"/>
      <c r="E12" s="30">
        <v>541.22</v>
      </c>
      <c r="F12" s="31">
        <v>541.22</v>
      </c>
      <c r="G12" s="32">
        <v>541.22</v>
      </c>
      <c r="H12" s="30">
        <v>611.22</v>
      </c>
      <c r="I12" s="31">
        <v>611.22</v>
      </c>
      <c r="J12" s="32">
        <v>611.22</v>
      </c>
      <c r="K12" s="30">
        <v>0</v>
      </c>
      <c r="L12" s="31">
        <v>0</v>
      </c>
      <c r="M12" s="32">
        <v>0</v>
      </c>
      <c r="N12" s="30">
        <v>70</v>
      </c>
      <c r="O12" s="31">
        <v>70</v>
      </c>
      <c r="P12" s="32">
        <v>70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7" t="s">
        <v>24</v>
      </c>
      <c r="C13" s="28"/>
      <c r="D13" s="29"/>
      <c r="E13" s="30">
        <v>396</v>
      </c>
      <c r="F13" s="31">
        <v>414</v>
      </c>
      <c r="G13" s="32">
        <v>418</v>
      </c>
      <c r="H13" s="30">
        <v>514</v>
      </c>
      <c r="I13" s="31">
        <v>534</v>
      </c>
      <c r="J13" s="32">
        <v>545</v>
      </c>
      <c r="K13" s="30">
        <v>25</v>
      </c>
      <c r="L13" s="31">
        <v>25</v>
      </c>
      <c r="M13" s="32">
        <v>27</v>
      </c>
      <c r="N13" s="30">
        <v>143</v>
      </c>
      <c r="O13" s="31">
        <v>145</v>
      </c>
      <c r="P13" s="32">
        <v>154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28</v>
      </c>
      <c r="C14" s="28"/>
      <c r="D14" s="29"/>
      <c r="E14" s="30">
        <v>245</v>
      </c>
      <c r="F14" s="31">
        <v>245</v>
      </c>
      <c r="G14" s="32">
        <v>250</v>
      </c>
      <c r="H14" s="30">
        <v>562</v>
      </c>
      <c r="I14" s="31">
        <v>564</v>
      </c>
      <c r="J14" s="32">
        <v>569</v>
      </c>
      <c r="K14" s="30">
        <v>21</v>
      </c>
      <c r="L14" s="31">
        <v>21</v>
      </c>
      <c r="M14" s="32">
        <v>21</v>
      </c>
      <c r="N14" s="30">
        <v>338</v>
      </c>
      <c r="O14" s="31">
        <v>340</v>
      </c>
      <c r="P14" s="32">
        <v>340</v>
      </c>
      <c r="Q14" s="33" t="s">
        <v>29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32</v>
      </c>
      <c r="C15" s="28"/>
      <c r="D15" s="29"/>
      <c r="E15" s="30">
        <v>426.4379</v>
      </c>
      <c r="F15" s="31">
        <v>715</v>
      </c>
      <c r="G15" s="32">
        <v>1115</v>
      </c>
      <c r="H15" s="30">
        <v>1300</v>
      </c>
      <c r="I15" s="31">
        <v>1300</v>
      </c>
      <c r="J15" s="32">
        <v>1600</v>
      </c>
      <c r="K15" s="30">
        <v>26.870900000000002</v>
      </c>
      <c r="L15" s="31">
        <v>15</v>
      </c>
      <c r="M15" s="32">
        <v>15</v>
      </c>
      <c r="N15" s="30">
        <v>900.433</v>
      </c>
      <c r="O15" s="31">
        <v>600</v>
      </c>
      <c r="P15" s="32">
        <v>500</v>
      </c>
      <c r="Q15" s="33" t="s">
        <v>33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34</v>
      </c>
      <c r="C16" s="28"/>
      <c r="D16" s="29"/>
      <c r="E16" s="30">
        <v>11294.44</v>
      </c>
      <c r="F16" s="31">
        <v>11425</v>
      </c>
      <c r="G16" s="32">
        <v>12909</v>
      </c>
      <c r="H16" s="30">
        <v>5163.44</v>
      </c>
      <c r="I16" s="31">
        <v>4935</v>
      </c>
      <c r="J16" s="32">
        <v>5823</v>
      </c>
      <c r="K16" s="30">
        <v>6138</v>
      </c>
      <c r="L16" s="31">
        <v>6493</v>
      </c>
      <c r="M16" s="32">
        <v>7089</v>
      </c>
      <c r="N16" s="30">
        <v>7</v>
      </c>
      <c r="O16" s="31">
        <v>3</v>
      </c>
      <c r="P16" s="32">
        <v>3</v>
      </c>
      <c r="Q16" s="33" t="s">
        <v>35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36</v>
      </c>
      <c r="C17" s="28"/>
      <c r="D17" s="29"/>
      <c r="E17" s="30">
        <v>4325</v>
      </c>
      <c r="F17" s="31">
        <v>4588</v>
      </c>
      <c r="G17" s="32">
        <v>4588</v>
      </c>
      <c r="H17" s="30">
        <v>5108</v>
      </c>
      <c r="I17" s="31">
        <v>5300</v>
      </c>
      <c r="J17" s="32">
        <v>5300</v>
      </c>
      <c r="K17" s="30">
        <v>198</v>
      </c>
      <c r="L17" s="31">
        <v>191</v>
      </c>
      <c r="M17" s="32">
        <v>191</v>
      </c>
      <c r="N17" s="30">
        <v>981</v>
      </c>
      <c r="O17" s="31">
        <v>903</v>
      </c>
      <c r="P17" s="32">
        <v>903</v>
      </c>
      <c r="Q17" s="33" t="s">
        <v>37</v>
      </c>
      <c r="R17" s="28"/>
      <c r="S17" s="29"/>
      <c r="Z17">
        <v>3</v>
      </c>
      <c r="AC17">
        <v>2</v>
      </c>
      <c r="AD17">
        <v>2</v>
      </c>
      <c r="AE17">
        <v>3</v>
      </c>
      <c r="AF17">
        <v>2</v>
      </c>
      <c r="AG17">
        <v>2</v>
      </c>
      <c r="AH17">
        <v>5</v>
      </c>
      <c r="AI17">
        <v>2</v>
      </c>
      <c r="AJ17">
        <v>2</v>
      </c>
      <c r="AK17">
        <v>5</v>
      </c>
      <c r="AL17">
        <v>2</v>
      </c>
      <c r="AM17">
        <v>2</v>
      </c>
      <c r="AN17">
        <v>5</v>
      </c>
      <c r="AO17">
        <v>3</v>
      </c>
    </row>
    <row r="18" spans="2:41" ht="12.75">
      <c r="B18" s="27" t="s">
        <v>38</v>
      </c>
      <c r="C18" s="28"/>
      <c r="D18" s="29"/>
      <c r="E18" s="30">
        <v>3453.6802999999995</v>
      </c>
      <c r="F18" s="31">
        <v>3500</v>
      </c>
      <c r="G18" s="32">
        <v>3500</v>
      </c>
      <c r="H18" s="30">
        <v>3690.2852999999996</v>
      </c>
      <c r="I18" s="31">
        <v>3700</v>
      </c>
      <c r="J18" s="32">
        <v>3700</v>
      </c>
      <c r="K18" s="30">
        <v>168.105</v>
      </c>
      <c r="L18" s="31">
        <v>200</v>
      </c>
      <c r="M18" s="32">
        <v>200</v>
      </c>
      <c r="N18" s="30">
        <v>404.71</v>
      </c>
      <c r="O18" s="31">
        <v>400</v>
      </c>
      <c r="P18" s="32">
        <v>400</v>
      </c>
      <c r="Q18" s="33" t="s">
        <v>39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42</v>
      </c>
      <c r="C19" s="28"/>
      <c r="D19" s="29"/>
      <c r="E19" s="30">
        <v>83.4</v>
      </c>
      <c r="F19" s="31">
        <v>83.4</v>
      </c>
      <c r="G19" s="32">
        <v>83.4</v>
      </c>
      <c r="H19" s="30">
        <v>260.4</v>
      </c>
      <c r="I19" s="31">
        <v>260.4</v>
      </c>
      <c r="J19" s="32">
        <v>260.4</v>
      </c>
      <c r="K19" s="30">
        <v>3</v>
      </c>
      <c r="L19" s="31">
        <v>3</v>
      </c>
      <c r="M19" s="32">
        <v>3</v>
      </c>
      <c r="N19" s="30">
        <v>180</v>
      </c>
      <c r="O19" s="31">
        <v>180</v>
      </c>
      <c r="P19" s="32">
        <v>180</v>
      </c>
      <c r="Q19" s="33" t="s">
        <v>43</v>
      </c>
      <c r="R19" s="28"/>
      <c r="S19" s="29"/>
      <c r="Z19">
        <v>3</v>
      </c>
      <c r="AC19">
        <v>3</v>
      </c>
      <c r="AD19">
        <v>3</v>
      </c>
      <c r="AE19">
        <v>3</v>
      </c>
      <c r="AF19">
        <v>5</v>
      </c>
      <c r="AG19">
        <v>5</v>
      </c>
      <c r="AH19">
        <v>5</v>
      </c>
      <c r="AI19">
        <v>5</v>
      </c>
      <c r="AJ19">
        <v>5</v>
      </c>
      <c r="AK19">
        <v>5</v>
      </c>
      <c r="AL19">
        <v>5</v>
      </c>
      <c r="AM19">
        <v>5</v>
      </c>
      <c r="AN19">
        <v>5</v>
      </c>
      <c r="AO19">
        <v>3</v>
      </c>
    </row>
    <row r="20" spans="2:41" ht="12.75">
      <c r="B20" s="27" t="s">
        <v>46</v>
      </c>
      <c r="C20" s="28"/>
      <c r="D20" s="29"/>
      <c r="E20" s="30">
        <v>381.74</v>
      </c>
      <c r="F20" s="31">
        <v>400</v>
      </c>
      <c r="G20" s="32">
        <v>430</v>
      </c>
      <c r="H20" s="30">
        <v>381.74</v>
      </c>
      <c r="I20" s="31">
        <v>400</v>
      </c>
      <c r="J20" s="32">
        <v>430</v>
      </c>
      <c r="K20" s="30" t="s">
        <v>119</v>
      </c>
      <c r="L20" s="31" t="s">
        <v>119</v>
      </c>
      <c r="M20" s="32" t="s">
        <v>119</v>
      </c>
      <c r="N20" s="30" t="s">
        <v>119</v>
      </c>
      <c r="O20" s="31" t="s">
        <v>119</v>
      </c>
      <c r="P20" s="32" t="s">
        <v>119</v>
      </c>
      <c r="Q20" s="33" t="s">
        <v>47</v>
      </c>
      <c r="R20" s="28"/>
      <c r="S20" s="29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 t="s">
        <v>120</v>
      </c>
      <c r="AJ20" t="s">
        <v>120</v>
      </c>
      <c r="AK20" t="s">
        <v>120</v>
      </c>
      <c r="AL20" t="s">
        <v>120</v>
      </c>
      <c r="AM20" t="s">
        <v>120</v>
      </c>
      <c r="AN20" t="s">
        <v>120</v>
      </c>
      <c r="AO20">
        <v>2</v>
      </c>
    </row>
    <row r="21" spans="2:41" ht="12.75">
      <c r="B21" s="27" t="s">
        <v>48</v>
      </c>
      <c r="C21" s="28"/>
      <c r="D21" s="29"/>
      <c r="E21" s="30">
        <v>-0.3999999999999986</v>
      </c>
      <c r="F21" s="31">
        <v>5.684341886080802E-14</v>
      </c>
      <c r="G21" s="32">
        <v>0</v>
      </c>
      <c r="H21" s="30">
        <v>1929</v>
      </c>
      <c r="I21" s="31">
        <v>1919.16</v>
      </c>
      <c r="J21" s="32">
        <v>1850</v>
      </c>
      <c r="K21" s="30">
        <v>44.6</v>
      </c>
      <c r="L21" s="31">
        <v>133.8</v>
      </c>
      <c r="M21" s="32">
        <v>250</v>
      </c>
      <c r="N21" s="30">
        <v>1974</v>
      </c>
      <c r="O21" s="31">
        <v>2052.96</v>
      </c>
      <c r="P21" s="32">
        <v>2100</v>
      </c>
      <c r="Q21" s="33" t="s">
        <v>49</v>
      </c>
      <c r="R21" s="28"/>
      <c r="S21" s="29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50</v>
      </c>
      <c r="C22" s="28"/>
      <c r="D22" s="29"/>
      <c r="E22" s="30">
        <v>185</v>
      </c>
      <c r="F22" s="31">
        <v>190</v>
      </c>
      <c r="G22" s="32">
        <v>190</v>
      </c>
      <c r="H22" s="30">
        <v>610</v>
      </c>
      <c r="I22" s="31">
        <v>620</v>
      </c>
      <c r="J22" s="32">
        <v>630</v>
      </c>
      <c r="K22" s="30">
        <v>5</v>
      </c>
      <c r="L22" s="31">
        <v>90</v>
      </c>
      <c r="M22" s="32">
        <v>100</v>
      </c>
      <c r="N22" s="30">
        <v>430</v>
      </c>
      <c r="O22" s="31">
        <v>520</v>
      </c>
      <c r="P22" s="32">
        <v>540</v>
      </c>
      <c r="Q22" s="33" t="s">
        <v>51</v>
      </c>
      <c r="R22" s="28"/>
      <c r="S22" s="29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7" t="s">
        <v>52</v>
      </c>
      <c r="C23" s="28"/>
      <c r="D23" s="29"/>
      <c r="E23" s="30">
        <v>112.81</v>
      </c>
      <c r="F23" s="31">
        <v>118.4505</v>
      </c>
      <c r="G23" s="32">
        <v>124.37302500000001</v>
      </c>
      <c r="H23" s="30">
        <v>112.81</v>
      </c>
      <c r="I23" s="31">
        <v>118.4505</v>
      </c>
      <c r="J23" s="32">
        <v>124.37302500000001</v>
      </c>
      <c r="K23" s="30" t="s">
        <v>119</v>
      </c>
      <c r="L23" s="31" t="s">
        <v>119</v>
      </c>
      <c r="M23" s="32" t="s">
        <v>119</v>
      </c>
      <c r="N23" s="30" t="s">
        <v>119</v>
      </c>
      <c r="O23" s="31" t="s">
        <v>119</v>
      </c>
      <c r="P23" s="32" t="s">
        <v>119</v>
      </c>
      <c r="Q23" s="33" t="s">
        <v>53</v>
      </c>
      <c r="R23" s="28"/>
      <c r="S23" s="29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 t="s">
        <v>120</v>
      </c>
      <c r="AJ23" t="s">
        <v>120</v>
      </c>
      <c r="AK23" t="s">
        <v>120</v>
      </c>
      <c r="AL23" t="s">
        <v>120</v>
      </c>
      <c r="AM23" t="s">
        <v>120</v>
      </c>
      <c r="AN23" t="s">
        <v>120</v>
      </c>
      <c r="AO23">
        <v>2</v>
      </c>
    </row>
    <row r="24" spans="2:41" ht="12.75">
      <c r="B24" s="27" t="s">
        <v>54</v>
      </c>
      <c r="C24" s="28"/>
      <c r="D24" s="29"/>
      <c r="E24" s="30">
        <v>63</v>
      </c>
      <c r="F24" s="31">
        <v>65</v>
      </c>
      <c r="G24" s="32">
        <v>65</v>
      </c>
      <c r="H24" s="30">
        <v>57</v>
      </c>
      <c r="I24" s="31">
        <v>60</v>
      </c>
      <c r="J24" s="32">
        <v>60</v>
      </c>
      <c r="K24" s="30">
        <v>7</v>
      </c>
      <c r="L24" s="31">
        <v>10</v>
      </c>
      <c r="M24" s="32">
        <v>10</v>
      </c>
      <c r="N24" s="30">
        <v>1</v>
      </c>
      <c r="O24" s="31">
        <v>5</v>
      </c>
      <c r="P24" s="32">
        <v>5</v>
      </c>
      <c r="Q24" s="33" t="s">
        <v>55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56</v>
      </c>
      <c r="C25" s="28"/>
      <c r="D25" s="29"/>
      <c r="E25" s="30">
        <v>570</v>
      </c>
      <c r="F25" s="31">
        <v>575</v>
      </c>
      <c r="G25" s="32">
        <v>575</v>
      </c>
      <c r="H25" s="30">
        <v>45</v>
      </c>
      <c r="I25" s="31">
        <v>50</v>
      </c>
      <c r="J25" s="32">
        <v>50</v>
      </c>
      <c r="K25" s="30">
        <v>527</v>
      </c>
      <c r="L25" s="31">
        <v>527</v>
      </c>
      <c r="M25" s="32">
        <v>527</v>
      </c>
      <c r="N25" s="30">
        <v>2</v>
      </c>
      <c r="O25" s="31">
        <v>2</v>
      </c>
      <c r="P25" s="32">
        <v>2</v>
      </c>
      <c r="Q25" s="33" t="s">
        <v>57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58</v>
      </c>
      <c r="C26" s="28"/>
      <c r="D26" s="29"/>
      <c r="E26" s="30">
        <v>4522.9</v>
      </c>
      <c r="F26" s="31">
        <v>4775</v>
      </c>
      <c r="G26" s="32">
        <v>4845</v>
      </c>
      <c r="H26" s="30">
        <v>4170</v>
      </c>
      <c r="I26" s="31">
        <v>4400</v>
      </c>
      <c r="J26" s="32">
        <v>4450</v>
      </c>
      <c r="K26" s="30">
        <v>361.2</v>
      </c>
      <c r="L26" s="31">
        <v>380</v>
      </c>
      <c r="M26" s="32">
        <v>400</v>
      </c>
      <c r="N26" s="30">
        <v>8.3</v>
      </c>
      <c r="O26" s="31">
        <v>5</v>
      </c>
      <c r="P26" s="32">
        <v>5</v>
      </c>
      <c r="Q26" s="33" t="s">
        <v>59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60</v>
      </c>
      <c r="C27" s="28"/>
      <c r="D27" s="29"/>
      <c r="E27" s="30">
        <v>4669</v>
      </c>
      <c r="F27" s="31">
        <v>4669</v>
      </c>
      <c r="G27" s="32">
        <v>4669</v>
      </c>
      <c r="H27" s="30">
        <v>5518</v>
      </c>
      <c r="I27" s="31">
        <v>5518</v>
      </c>
      <c r="J27" s="32">
        <v>5518</v>
      </c>
      <c r="K27" s="30">
        <v>139</v>
      </c>
      <c r="L27" s="31">
        <v>139</v>
      </c>
      <c r="M27" s="32">
        <v>139</v>
      </c>
      <c r="N27" s="30">
        <v>988</v>
      </c>
      <c r="O27" s="31">
        <v>988</v>
      </c>
      <c r="P27" s="32">
        <v>988</v>
      </c>
      <c r="Q27" s="33" t="s">
        <v>61</v>
      </c>
      <c r="R27" s="28"/>
      <c r="S27" s="29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27" t="s">
        <v>62</v>
      </c>
      <c r="C28" s="28"/>
      <c r="D28" s="29"/>
      <c r="E28" s="30">
        <v>1760</v>
      </c>
      <c r="F28" s="31">
        <v>1800</v>
      </c>
      <c r="G28" s="32">
        <v>1960</v>
      </c>
      <c r="H28" s="30">
        <v>1760</v>
      </c>
      <c r="I28" s="31">
        <v>1800</v>
      </c>
      <c r="J28" s="32">
        <v>1960</v>
      </c>
      <c r="K28" s="30">
        <v>0</v>
      </c>
      <c r="L28" s="31">
        <v>0</v>
      </c>
      <c r="M28" s="32">
        <v>0</v>
      </c>
      <c r="N28" s="30">
        <v>0</v>
      </c>
      <c r="O28" s="31">
        <v>0</v>
      </c>
      <c r="P28" s="32">
        <v>0</v>
      </c>
      <c r="Q28" s="33" t="s">
        <v>63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64</v>
      </c>
      <c r="C29" s="28"/>
      <c r="D29" s="29"/>
      <c r="E29" s="30">
        <v>223</v>
      </c>
      <c r="F29" s="31">
        <v>208</v>
      </c>
      <c r="G29" s="32">
        <v>217</v>
      </c>
      <c r="H29" s="30">
        <v>143</v>
      </c>
      <c r="I29" s="31">
        <v>130</v>
      </c>
      <c r="J29" s="32">
        <v>135</v>
      </c>
      <c r="K29" s="30">
        <v>85</v>
      </c>
      <c r="L29" s="31">
        <v>80</v>
      </c>
      <c r="M29" s="32">
        <v>85</v>
      </c>
      <c r="N29" s="30">
        <v>5</v>
      </c>
      <c r="O29" s="31">
        <v>2</v>
      </c>
      <c r="P29" s="32">
        <v>3</v>
      </c>
      <c r="Q29" s="33" t="s">
        <v>65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66</v>
      </c>
      <c r="C30" s="28"/>
      <c r="D30" s="29"/>
      <c r="E30" s="30">
        <v>1810</v>
      </c>
      <c r="F30" s="31">
        <v>1650</v>
      </c>
      <c r="G30" s="32">
        <v>1750</v>
      </c>
      <c r="H30" s="30">
        <v>2060</v>
      </c>
      <c r="I30" s="31">
        <v>1900</v>
      </c>
      <c r="J30" s="32">
        <v>2000</v>
      </c>
      <c r="K30" s="30">
        <v>100</v>
      </c>
      <c r="L30" s="31">
        <v>100</v>
      </c>
      <c r="M30" s="32">
        <v>100</v>
      </c>
      <c r="N30" s="30">
        <v>350</v>
      </c>
      <c r="O30" s="31">
        <v>350</v>
      </c>
      <c r="P30" s="32">
        <v>350</v>
      </c>
      <c r="Q30" s="33" t="s">
        <v>67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68</v>
      </c>
      <c r="C31" s="28"/>
      <c r="D31" s="29"/>
      <c r="E31" s="30">
        <v>93</v>
      </c>
      <c r="F31" s="31">
        <v>100</v>
      </c>
      <c r="G31" s="32">
        <v>100</v>
      </c>
      <c r="H31" s="30">
        <v>73</v>
      </c>
      <c r="I31" s="31">
        <v>80</v>
      </c>
      <c r="J31" s="32">
        <v>80</v>
      </c>
      <c r="K31" s="30">
        <v>50</v>
      </c>
      <c r="L31" s="31">
        <v>50</v>
      </c>
      <c r="M31" s="32">
        <v>50</v>
      </c>
      <c r="N31" s="30">
        <v>30</v>
      </c>
      <c r="O31" s="31">
        <v>30</v>
      </c>
      <c r="P31" s="32">
        <v>30</v>
      </c>
      <c r="Q31" s="33" t="s">
        <v>69</v>
      </c>
      <c r="R31" s="28"/>
      <c r="S31" s="29"/>
      <c r="Z31">
        <v>3</v>
      </c>
      <c r="AC31">
        <v>3</v>
      </c>
      <c r="AD31">
        <v>3</v>
      </c>
      <c r="AE31">
        <v>3</v>
      </c>
      <c r="AF31">
        <v>2</v>
      </c>
      <c r="AG31">
        <v>2</v>
      </c>
      <c r="AH31">
        <v>2</v>
      </c>
      <c r="AI31">
        <v>3</v>
      </c>
      <c r="AJ31">
        <v>5</v>
      </c>
      <c r="AK31">
        <v>5</v>
      </c>
      <c r="AL31">
        <v>3</v>
      </c>
      <c r="AM31">
        <v>5</v>
      </c>
      <c r="AN31">
        <v>5</v>
      </c>
      <c r="AO31">
        <v>3</v>
      </c>
    </row>
    <row r="32" spans="2:41" ht="12.75">
      <c r="B32" s="27" t="s">
        <v>70</v>
      </c>
      <c r="C32" s="28"/>
      <c r="D32" s="29"/>
      <c r="E32" s="30">
        <v>5050</v>
      </c>
      <c r="F32" s="31">
        <v>5050</v>
      </c>
      <c r="G32" s="32">
        <v>5050</v>
      </c>
      <c r="H32" s="30">
        <v>3350</v>
      </c>
      <c r="I32" s="31">
        <v>3350</v>
      </c>
      <c r="J32" s="32">
        <v>3350</v>
      </c>
      <c r="K32" s="30">
        <v>1700</v>
      </c>
      <c r="L32" s="31">
        <v>1700</v>
      </c>
      <c r="M32" s="32">
        <v>1700</v>
      </c>
      <c r="N32" s="30">
        <v>0</v>
      </c>
      <c r="O32" s="31">
        <v>0</v>
      </c>
      <c r="P32" s="32">
        <v>0</v>
      </c>
      <c r="Q32" s="33" t="s">
        <v>71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2</v>
      </c>
      <c r="AG32">
        <v>5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3</v>
      </c>
    </row>
    <row r="33" spans="2:41" ht="12.75">
      <c r="B33" s="27" t="s">
        <v>72</v>
      </c>
      <c r="C33" s="28"/>
      <c r="D33" s="29"/>
      <c r="E33" s="30">
        <v>6578</v>
      </c>
      <c r="F33" s="31">
        <v>9080</v>
      </c>
      <c r="G33" s="32">
        <v>8380</v>
      </c>
      <c r="H33" s="30">
        <v>3000</v>
      </c>
      <c r="I33" s="31">
        <v>5600</v>
      </c>
      <c r="J33" s="32">
        <v>4700</v>
      </c>
      <c r="K33" s="30">
        <v>3600</v>
      </c>
      <c r="L33" s="31">
        <v>3500</v>
      </c>
      <c r="M33" s="32">
        <v>3700</v>
      </c>
      <c r="N33" s="30">
        <v>22</v>
      </c>
      <c r="O33" s="31">
        <v>20</v>
      </c>
      <c r="P33" s="32">
        <v>20</v>
      </c>
      <c r="Q33" s="33" t="s">
        <v>73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74</v>
      </c>
      <c r="C34" s="28"/>
      <c r="D34" s="29"/>
      <c r="E34" s="30">
        <v>154</v>
      </c>
      <c r="F34" s="31">
        <v>150</v>
      </c>
      <c r="G34" s="32">
        <v>150</v>
      </c>
      <c r="H34" s="30">
        <v>155</v>
      </c>
      <c r="I34" s="31">
        <v>150</v>
      </c>
      <c r="J34" s="32">
        <v>150</v>
      </c>
      <c r="K34" s="30">
        <v>4</v>
      </c>
      <c r="L34" s="31">
        <v>5</v>
      </c>
      <c r="M34" s="32">
        <v>5</v>
      </c>
      <c r="N34" s="30">
        <v>5</v>
      </c>
      <c r="O34" s="31">
        <v>5</v>
      </c>
      <c r="P34" s="32">
        <v>5</v>
      </c>
      <c r="Q34" s="33" t="s">
        <v>75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78</v>
      </c>
      <c r="C35" s="28"/>
      <c r="D35" s="29"/>
      <c r="E35" s="30">
        <v>1587</v>
      </c>
      <c r="F35" s="31">
        <v>1670</v>
      </c>
      <c r="G35" s="32">
        <v>1650</v>
      </c>
      <c r="H35" s="30">
        <v>1365</v>
      </c>
      <c r="I35" s="31">
        <v>1370</v>
      </c>
      <c r="J35" s="32">
        <v>1370</v>
      </c>
      <c r="K35" s="30">
        <v>222</v>
      </c>
      <c r="L35" s="31">
        <v>300</v>
      </c>
      <c r="M35" s="32">
        <v>280</v>
      </c>
      <c r="N35" s="30">
        <v>0</v>
      </c>
      <c r="O35" s="31">
        <v>0</v>
      </c>
      <c r="P35" s="32">
        <v>0</v>
      </c>
      <c r="Q35" s="33" t="s">
        <v>79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3.5" thickBot="1">
      <c r="B36" s="27" t="s">
        <v>80</v>
      </c>
      <c r="C36" s="28"/>
      <c r="D36" s="29"/>
      <c r="E36" s="30">
        <v>259</v>
      </c>
      <c r="F36" s="31">
        <v>260</v>
      </c>
      <c r="G36" s="32">
        <v>260</v>
      </c>
      <c r="H36" s="30">
        <v>189</v>
      </c>
      <c r="I36" s="31">
        <v>190</v>
      </c>
      <c r="J36" s="32">
        <v>190</v>
      </c>
      <c r="K36" s="30">
        <v>70</v>
      </c>
      <c r="L36" s="31">
        <v>70</v>
      </c>
      <c r="M36" s="32">
        <v>70</v>
      </c>
      <c r="N36" s="30">
        <v>0</v>
      </c>
      <c r="O36" s="31">
        <v>0</v>
      </c>
      <c r="P36" s="32">
        <v>0</v>
      </c>
      <c r="Q36" s="33" t="s">
        <v>81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4.25" thickBot="1" thickTop="1">
      <c r="B37" s="34" t="s">
        <v>82</v>
      </c>
      <c r="C37" s="35"/>
      <c r="D37" s="36"/>
      <c r="E37" s="37">
        <v>51547.228200000005</v>
      </c>
      <c r="F37" s="38">
        <v>55095.0705</v>
      </c>
      <c r="G37" s="39">
        <v>56792.993025</v>
      </c>
      <c r="H37" s="37">
        <v>42951.895300000004</v>
      </c>
      <c r="I37" s="38">
        <v>45733.230500000005</v>
      </c>
      <c r="J37" s="39">
        <v>46338.993025</v>
      </c>
      <c r="K37" s="37">
        <v>15647.7759</v>
      </c>
      <c r="L37" s="38">
        <v>16192.8</v>
      </c>
      <c r="M37" s="39">
        <v>17212</v>
      </c>
      <c r="N37" s="37">
        <v>7052.443</v>
      </c>
      <c r="O37" s="38">
        <v>6830.96</v>
      </c>
      <c r="P37" s="39">
        <v>6758</v>
      </c>
      <c r="Q37" s="34" t="s">
        <v>82</v>
      </c>
      <c r="R37" s="35"/>
      <c r="S37" s="36"/>
      <c r="Z37" t="e">
        <v>#REF!</v>
      </c>
      <c r="AC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</row>
    <row r="38" spans="2:41" ht="13.5" thickTop="1">
      <c r="B38" s="27" t="s">
        <v>85</v>
      </c>
      <c r="C38" s="28"/>
      <c r="D38" s="29"/>
      <c r="E38" s="30">
        <v>639.8</v>
      </c>
      <c r="F38" s="31">
        <v>639.8</v>
      </c>
      <c r="G38" s="32">
        <v>639.8</v>
      </c>
      <c r="H38" s="30">
        <v>639.8</v>
      </c>
      <c r="I38" s="31">
        <v>639.8</v>
      </c>
      <c r="J38" s="32">
        <v>639.8</v>
      </c>
      <c r="K38" s="30" t="s">
        <v>119</v>
      </c>
      <c r="L38" s="31" t="s">
        <v>119</v>
      </c>
      <c r="M38" s="32" t="s">
        <v>119</v>
      </c>
      <c r="N38" s="30" t="s">
        <v>119</v>
      </c>
      <c r="O38" s="31" t="s">
        <v>119</v>
      </c>
      <c r="P38" s="32" t="s">
        <v>119</v>
      </c>
      <c r="Q38" s="33" t="s">
        <v>86</v>
      </c>
      <c r="R38" s="28"/>
      <c r="S38" s="29"/>
      <c r="Z38">
        <v>3</v>
      </c>
      <c r="AC38">
        <v>3</v>
      </c>
      <c r="AD38">
        <v>3</v>
      </c>
      <c r="AE38">
        <v>3</v>
      </c>
      <c r="AF38">
        <v>5</v>
      </c>
      <c r="AG38">
        <v>5</v>
      </c>
      <c r="AH38">
        <v>5</v>
      </c>
      <c r="AI38" t="s">
        <v>120</v>
      </c>
      <c r="AJ38" t="s">
        <v>120</v>
      </c>
      <c r="AK38" t="s">
        <v>120</v>
      </c>
      <c r="AL38" t="s">
        <v>120</v>
      </c>
      <c r="AM38" t="s">
        <v>120</v>
      </c>
      <c r="AN38" t="s">
        <v>120</v>
      </c>
      <c r="AO38">
        <v>3</v>
      </c>
    </row>
    <row r="39" spans="2:41" ht="12.75">
      <c r="B39" s="27" t="s">
        <v>87</v>
      </c>
      <c r="C39" s="28"/>
      <c r="D39" s="29"/>
      <c r="E39" s="30">
        <v>2.31</v>
      </c>
      <c r="F39" s="31">
        <v>2.31</v>
      </c>
      <c r="G39" s="32">
        <v>2.31</v>
      </c>
      <c r="H39" s="30">
        <v>2.31</v>
      </c>
      <c r="I39" s="31">
        <v>2.31</v>
      </c>
      <c r="J39" s="32">
        <v>2.31</v>
      </c>
      <c r="K39" s="30" t="s">
        <v>119</v>
      </c>
      <c r="L39" s="31" t="s">
        <v>119</v>
      </c>
      <c r="M39" s="32" t="s">
        <v>119</v>
      </c>
      <c r="N39" s="30" t="s">
        <v>119</v>
      </c>
      <c r="O39" s="31" t="s">
        <v>119</v>
      </c>
      <c r="P39" s="32" t="s">
        <v>119</v>
      </c>
      <c r="Q39" s="33" t="s">
        <v>88</v>
      </c>
      <c r="R39" s="28"/>
      <c r="S39" s="29"/>
      <c r="Z39">
        <v>3</v>
      </c>
      <c r="AC39">
        <v>3</v>
      </c>
      <c r="AD39">
        <v>3</v>
      </c>
      <c r="AE39">
        <v>3</v>
      </c>
      <c r="AF39">
        <v>5</v>
      </c>
      <c r="AG39">
        <v>5</v>
      </c>
      <c r="AH39">
        <v>5</v>
      </c>
      <c r="AI39" t="s">
        <v>120</v>
      </c>
      <c r="AJ39" t="s">
        <v>120</v>
      </c>
      <c r="AK39" t="s">
        <v>120</v>
      </c>
      <c r="AL39" t="s">
        <v>120</v>
      </c>
      <c r="AM39" t="s">
        <v>120</v>
      </c>
      <c r="AN39" t="s">
        <v>120</v>
      </c>
      <c r="AO39">
        <v>3</v>
      </c>
    </row>
    <row r="40" spans="2:41" ht="12.75">
      <c r="B40" s="27" t="s">
        <v>89</v>
      </c>
      <c r="C40" s="28"/>
      <c r="D40" s="29"/>
      <c r="E40" s="30">
        <v>12164</v>
      </c>
      <c r="F40" s="31">
        <v>12900</v>
      </c>
      <c r="G40" s="32">
        <v>13100</v>
      </c>
      <c r="H40" s="30">
        <v>21000</v>
      </c>
      <c r="I40" s="31">
        <v>21700</v>
      </c>
      <c r="J40" s="32">
        <v>21900</v>
      </c>
      <c r="K40" s="30">
        <v>0</v>
      </c>
      <c r="L40" s="31">
        <v>0</v>
      </c>
      <c r="M40" s="32">
        <v>0</v>
      </c>
      <c r="N40" s="30">
        <v>8836</v>
      </c>
      <c r="O40" s="31">
        <v>8800</v>
      </c>
      <c r="P40" s="32">
        <v>8800</v>
      </c>
      <c r="Q40" s="33" t="s">
        <v>90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27" t="s">
        <v>91</v>
      </c>
      <c r="C41" s="28"/>
      <c r="D41" s="29"/>
      <c r="E41" s="30">
        <v>505.4</v>
      </c>
      <c r="F41" s="31">
        <v>505.4</v>
      </c>
      <c r="G41" s="32">
        <v>505.4</v>
      </c>
      <c r="H41" s="30">
        <v>505.4</v>
      </c>
      <c r="I41" s="31">
        <v>505.4</v>
      </c>
      <c r="J41" s="32">
        <v>505.4</v>
      </c>
      <c r="K41" s="30" t="s">
        <v>119</v>
      </c>
      <c r="L41" s="31" t="s">
        <v>119</v>
      </c>
      <c r="M41" s="32" t="s">
        <v>119</v>
      </c>
      <c r="N41" s="30" t="s">
        <v>119</v>
      </c>
      <c r="O41" s="31" t="s">
        <v>119</v>
      </c>
      <c r="P41" s="32" t="s">
        <v>119</v>
      </c>
      <c r="Q41" s="33" t="s">
        <v>92</v>
      </c>
      <c r="R41" s="28"/>
      <c r="S41" s="29"/>
      <c r="Z41">
        <v>3</v>
      </c>
      <c r="AC41">
        <v>2</v>
      </c>
      <c r="AD41">
        <v>3</v>
      </c>
      <c r="AE41">
        <v>3</v>
      </c>
      <c r="AF41">
        <v>2</v>
      </c>
      <c r="AG41">
        <v>5</v>
      </c>
      <c r="AH41">
        <v>5</v>
      </c>
      <c r="AI41" t="s">
        <v>120</v>
      </c>
      <c r="AJ41" t="s">
        <v>120</v>
      </c>
      <c r="AK41" t="s">
        <v>120</v>
      </c>
      <c r="AL41" t="s">
        <v>120</v>
      </c>
      <c r="AM41" t="s">
        <v>120</v>
      </c>
      <c r="AN41" t="s">
        <v>120</v>
      </c>
      <c r="AO41">
        <v>3</v>
      </c>
    </row>
    <row r="42" spans="2:41" ht="14.25" thickBot="1" thickTop="1">
      <c r="B42" s="34" t="s">
        <v>93</v>
      </c>
      <c r="C42" s="35"/>
      <c r="D42" s="36"/>
      <c r="E42" s="37">
        <v>13311.51</v>
      </c>
      <c r="F42" s="38">
        <v>14047.51</v>
      </c>
      <c r="G42" s="39">
        <v>14247.51</v>
      </c>
      <c r="H42" s="37">
        <v>22147.51</v>
      </c>
      <c r="I42" s="38">
        <v>22847.51</v>
      </c>
      <c r="J42" s="39">
        <v>23047.51</v>
      </c>
      <c r="K42" s="37">
        <v>0</v>
      </c>
      <c r="L42" s="38">
        <v>0</v>
      </c>
      <c r="M42" s="39">
        <v>0</v>
      </c>
      <c r="N42" s="37">
        <v>8836</v>
      </c>
      <c r="O42" s="38">
        <v>8800</v>
      </c>
      <c r="P42" s="39">
        <v>8800</v>
      </c>
      <c r="Q42" s="34" t="s">
        <v>94</v>
      </c>
      <c r="R42" s="35"/>
      <c r="S42" s="36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0" t="s">
        <v>105</v>
      </c>
      <c r="C43" s="21"/>
      <c r="D43" s="22"/>
      <c r="E43" s="23">
        <v>15912</v>
      </c>
      <c r="F43" s="24">
        <v>15300</v>
      </c>
      <c r="G43" s="25">
        <v>15300</v>
      </c>
      <c r="H43" s="23">
        <v>15612</v>
      </c>
      <c r="I43" s="24">
        <v>15000</v>
      </c>
      <c r="J43" s="25">
        <v>15000</v>
      </c>
      <c r="K43" s="23">
        <v>450</v>
      </c>
      <c r="L43" s="24">
        <v>500</v>
      </c>
      <c r="M43" s="25">
        <v>500</v>
      </c>
      <c r="N43" s="23">
        <v>150</v>
      </c>
      <c r="O43" s="24">
        <v>200</v>
      </c>
      <c r="P43" s="25">
        <v>200</v>
      </c>
      <c r="Q43" s="26" t="s">
        <v>106</v>
      </c>
      <c r="R43" s="21"/>
      <c r="S43" s="22"/>
      <c r="Z43">
        <v>3</v>
      </c>
      <c r="AC43">
        <v>3</v>
      </c>
      <c r="AD43">
        <v>2</v>
      </c>
      <c r="AE43">
        <v>2</v>
      </c>
      <c r="AF43">
        <v>3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3</v>
      </c>
    </row>
    <row r="44" spans="2:41" ht="13.5" thickBot="1">
      <c r="B44" s="14" t="s">
        <v>107</v>
      </c>
      <c r="C44" s="15"/>
      <c r="D44" s="16"/>
      <c r="E44" s="127">
        <v>66703</v>
      </c>
      <c r="F44" s="128">
        <v>66732</v>
      </c>
      <c r="G44" s="129">
        <v>66895</v>
      </c>
      <c r="H44" s="127">
        <v>67180</v>
      </c>
      <c r="I44" s="128">
        <v>67216</v>
      </c>
      <c r="J44" s="129">
        <v>67418</v>
      </c>
      <c r="K44" s="127">
        <v>78</v>
      </c>
      <c r="L44" s="128">
        <v>78</v>
      </c>
      <c r="M44" s="129">
        <v>78</v>
      </c>
      <c r="N44" s="127">
        <v>555</v>
      </c>
      <c r="O44" s="128">
        <v>562</v>
      </c>
      <c r="P44" s="129">
        <v>601</v>
      </c>
      <c r="Q44" s="133" t="s">
        <v>108</v>
      </c>
      <c r="R44" s="15"/>
      <c r="S44" s="16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4.25" thickBot="1" thickTop="1">
      <c r="B45" s="34" t="s">
        <v>98</v>
      </c>
      <c r="C45" s="54"/>
      <c r="D45" s="55"/>
      <c r="E45" s="37">
        <v>82615</v>
      </c>
      <c r="F45" s="38">
        <v>82032</v>
      </c>
      <c r="G45" s="39">
        <v>82195</v>
      </c>
      <c r="H45" s="37">
        <v>82792</v>
      </c>
      <c r="I45" s="38">
        <v>82216</v>
      </c>
      <c r="J45" s="39">
        <v>82418</v>
      </c>
      <c r="K45" s="37">
        <v>528</v>
      </c>
      <c r="L45" s="38">
        <v>578</v>
      </c>
      <c r="M45" s="39">
        <v>578</v>
      </c>
      <c r="N45" s="37">
        <v>705</v>
      </c>
      <c r="O45" s="38">
        <v>762</v>
      </c>
      <c r="P45" s="39">
        <v>801</v>
      </c>
      <c r="Q45" s="48" t="s">
        <v>99</v>
      </c>
      <c r="R45" s="15"/>
      <c r="S45" s="16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19" ht="15" thickTop="1">
      <c r="B46" s="49"/>
      <c r="C46" s="56"/>
      <c r="D46" s="50" t="s">
        <v>198</v>
      </c>
      <c r="F46" s="51"/>
      <c r="G46" s="51"/>
      <c r="H46" s="51"/>
      <c r="I46" s="51"/>
      <c r="J46" s="51"/>
      <c r="K46" s="50" t="s">
        <v>199</v>
      </c>
      <c r="L46" s="51"/>
      <c r="M46" s="51"/>
      <c r="N46" s="51"/>
      <c r="O46" s="51"/>
      <c r="P46" s="51"/>
      <c r="Q46" s="49"/>
      <c r="R46" s="56"/>
      <c r="S46" s="56"/>
    </row>
  </sheetData>
  <mergeCells count="13">
    <mergeCell ref="N7:P7"/>
    <mergeCell ref="Q7:S7"/>
    <mergeCell ref="J5:K5"/>
    <mergeCell ref="E6:G6"/>
    <mergeCell ref="B7:D7"/>
    <mergeCell ref="E7:G7"/>
    <mergeCell ref="H7:J7"/>
    <mergeCell ref="K7:M7"/>
    <mergeCell ref="B2:S2"/>
    <mergeCell ref="E3:J3"/>
    <mergeCell ref="K3:P3"/>
    <mergeCell ref="E4:J4"/>
    <mergeCell ref="K4:P4"/>
  </mergeCells>
  <conditionalFormatting sqref="B9:Q45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224</v>
      </c>
      <c r="F3" s="1"/>
      <c r="G3" s="1"/>
      <c r="H3" s="1"/>
      <c r="I3" s="1"/>
      <c r="J3" s="1"/>
      <c r="K3" s="1" t="s">
        <v>225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0</v>
      </c>
      <c r="F9" s="24">
        <v>0</v>
      </c>
      <c r="G9" s="25">
        <v>0</v>
      </c>
      <c r="H9" s="23">
        <v>1.2</v>
      </c>
      <c r="I9" s="24">
        <v>3</v>
      </c>
      <c r="J9" s="25">
        <v>4</v>
      </c>
      <c r="K9" s="23">
        <v>0</v>
      </c>
      <c r="L9" s="24">
        <v>0</v>
      </c>
      <c r="M9" s="25">
        <v>0</v>
      </c>
      <c r="N9" s="23">
        <v>1.2</v>
      </c>
      <c r="O9" s="24">
        <v>3</v>
      </c>
      <c r="P9" s="25">
        <v>4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7089</v>
      </c>
      <c r="F10" s="31">
        <v>7000</v>
      </c>
      <c r="G10" s="32">
        <v>7000</v>
      </c>
      <c r="H10" s="30">
        <v>7475</v>
      </c>
      <c r="I10" s="31">
        <v>7500</v>
      </c>
      <c r="J10" s="32">
        <v>7400</v>
      </c>
      <c r="K10" s="30">
        <v>737</v>
      </c>
      <c r="L10" s="31">
        <v>900</v>
      </c>
      <c r="M10" s="32">
        <v>800</v>
      </c>
      <c r="N10" s="30">
        <v>1123</v>
      </c>
      <c r="O10" s="31">
        <v>1400</v>
      </c>
      <c r="P10" s="32">
        <v>1200</v>
      </c>
      <c r="Q10" s="33" t="s">
        <v>17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1090</v>
      </c>
      <c r="F11" s="31">
        <v>1300</v>
      </c>
      <c r="G11" s="32">
        <v>1250</v>
      </c>
      <c r="H11" s="30">
        <v>1035</v>
      </c>
      <c r="I11" s="31">
        <v>1050</v>
      </c>
      <c r="J11" s="32">
        <v>1000</v>
      </c>
      <c r="K11" s="30">
        <v>1210</v>
      </c>
      <c r="L11" s="31">
        <v>1300</v>
      </c>
      <c r="M11" s="32">
        <v>1250</v>
      </c>
      <c r="N11" s="30">
        <v>1155</v>
      </c>
      <c r="O11" s="31">
        <v>1050</v>
      </c>
      <c r="P11" s="32">
        <v>1000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22</v>
      </c>
      <c r="C12" s="28"/>
      <c r="D12" s="29"/>
      <c r="E12" s="30">
        <v>-9.65</v>
      </c>
      <c r="F12" s="31">
        <v>-9.65</v>
      </c>
      <c r="G12" s="32">
        <v>-9.65</v>
      </c>
      <c r="H12" s="30">
        <v>5.6</v>
      </c>
      <c r="I12" s="31">
        <v>5.6</v>
      </c>
      <c r="J12" s="32">
        <v>5.6</v>
      </c>
      <c r="K12" s="30">
        <v>6.33</v>
      </c>
      <c r="L12" s="31">
        <v>6.33</v>
      </c>
      <c r="M12" s="32">
        <v>6.33</v>
      </c>
      <c r="N12" s="30">
        <v>21.58</v>
      </c>
      <c r="O12" s="31">
        <v>21.58</v>
      </c>
      <c r="P12" s="32">
        <v>21.58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7" t="s">
        <v>24</v>
      </c>
      <c r="C13" s="28"/>
      <c r="D13" s="29"/>
      <c r="E13" s="30">
        <v>55</v>
      </c>
      <c r="F13" s="31">
        <v>60</v>
      </c>
      <c r="G13" s="32">
        <v>68</v>
      </c>
      <c r="H13" s="30">
        <v>157</v>
      </c>
      <c r="I13" s="31">
        <v>168</v>
      </c>
      <c r="J13" s="32">
        <v>178</v>
      </c>
      <c r="K13" s="30">
        <v>88</v>
      </c>
      <c r="L13" s="31">
        <v>87</v>
      </c>
      <c r="M13" s="32">
        <v>90</v>
      </c>
      <c r="N13" s="30">
        <v>190</v>
      </c>
      <c r="O13" s="31">
        <v>195</v>
      </c>
      <c r="P13" s="32">
        <v>200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26</v>
      </c>
      <c r="C14" s="28"/>
      <c r="D14" s="29"/>
      <c r="E14" s="30">
        <v>5.0120000000000005</v>
      </c>
      <c r="F14" s="31">
        <v>5</v>
      </c>
      <c r="G14" s="32">
        <v>5</v>
      </c>
      <c r="H14" s="30">
        <v>4</v>
      </c>
      <c r="I14" s="31">
        <v>4</v>
      </c>
      <c r="J14" s="32">
        <v>4</v>
      </c>
      <c r="K14" s="30">
        <v>1.012</v>
      </c>
      <c r="L14" s="31">
        <v>1</v>
      </c>
      <c r="M14" s="32">
        <v>1</v>
      </c>
      <c r="N14" s="30">
        <v>0</v>
      </c>
      <c r="O14" s="31">
        <v>0</v>
      </c>
      <c r="P14" s="32">
        <v>0</v>
      </c>
      <c r="Q14" s="33" t="s">
        <v>27</v>
      </c>
      <c r="R14" s="28"/>
      <c r="S14" s="29"/>
      <c r="Z14">
        <v>3</v>
      </c>
      <c r="AC14">
        <v>3</v>
      </c>
      <c r="AD14">
        <v>3</v>
      </c>
      <c r="AE14">
        <v>3</v>
      </c>
      <c r="AF14">
        <v>9</v>
      </c>
      <c r="AG14">
        <v>5</v>
      </c>
      <c r="AH14">
        <v>5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3</v>
      </c>
    </row>
    <row r="15" spans="2:41" ht="12.75">
      <c r="B15" s="27" t="s">
        <v>28</v>
      </c>
      <c r="C15" s="28"/>
      <c r="D15" s="29"/>
      <c r="E15" s="30">
        <v>1332</v>
      </c>
      <c r="F15" s="31">
        <v>1390</v>
      </c>
      <c r="G15" s="32">
        <v>1390</v>
      </c>
      <c r="H15" s="30">
        <v>2138</v>
      </c>
      <c r="I15" s="31">
        <v>2240</v>
      </c>
      <c r="J15" s="32">
        <v>2240</v>
      </c>
      <c r="K15" s="30">
        <v>139</v>
      </c>
      <c r="L15" s="31">
        <v>140</v>
      </c>
      <c r="M15" s="32">
        <v>140</v>
      </c>
      <c r="N15" s="30">
        <v>945</v>
      </c>
      <c r="O15" s="31">
        <v>990</v>
      </c>
      <c r="P15" s="32">
        <v>990</v>
      </c>
      <c r="Q15" s="33" t="s">
        <v>29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30</v>
      </c>
      <c r="C16" s="28"/>
      <c r="D16" s="29"/>
      <c r="E16" s="30">
        <v>1205.2</v>
      </c>
      <c r="F16" s="31">
        <v>1205.2</v>
      </c>
      <c r="G16" s="32">
        <v>1205.2</v>
      </c>
      <c r="H16" s="30">
        <v>145.7</v>
      </c>
      <c r="I16" s="31">
        <v>145.7</v>
      </c>
      <c r="J16" s="32">
        <v>145.7</v>
      </c>
      <c r="K16" s="30">
        <v>1088.18</v>
      </c>
      <c r="L16" s="31">
        <v>1088.18</v>
      </c>
      <c r="M16" s="32">
        <v>1088.18</v>
      </c>
      <c r="N16" s="30">
        <v>28.68</v>
      </c>
      <c r="O16" s="31">
        <v>28.68</v>
      </c>
      <c r="P16" s="32">
        <v>28.68</v>
      </c>
      <c r="Q16" s="33" t="s">
        <v>31</v>
      </c>
      <c r="R16" s="28"/>
      <c r="S16" s="29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27" t="s">
        <v>32</v>
      </c>
      <c r="C17" s="28"/>
      <c r="D17" s="29"/>
      <c r="E17" s="30">
        <v>1495.65</v>
      </c>
      <c r="F17" s="31">
        <v>1820</v>
      </c>
      <c r="G17" s="32">
        <v>1970</v>
      </c>
      <c r="H17" s="30">
        <v>2573</v>
      </c>
      <c r="I17" s="31">
        <v>2700</v>
      </c>
      <c r="J17" s="32">
        <v>2800</v>
      </c>
      <c r="K17" s="30">
        <v>79.8</v>
      </c>
      <c r="L17" s="31">
        <v>70</v>
      </c>
      <c r="M17" s="32">
        <v>70</v>
      </c>
      <c r="N17" s="30">
        <v>1157.15</v>
      </c>
      <c r="O17" s="31">
        <v>950</v>
      </c>
      <c r="P17" s="32">
        <v>900</v>
      </c>
      <c r="Q17" s="33" t="s">
        <v>33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34</v>
      </c>
      <c r="C18" s="28"/>
      <c r="D18" s="29"/>
      <c r="E18" s="30">
        <v>18920.37</v>
      </c>
      <c r="F18" s="31">
        <v>18752</v>
      </c>
      <c r="G18" s="32">
        <v>18911</v>
      </c>
      <c r="H18" s="30">
        <v>17161</v>
      </c>
      <c r="I18" s="31">
        <v>16718</v>
      </c>
      <c r="J18" s="32">
        <v>16229</v>
      </c>
      <c r="K18" s="30">
        <v>2110.23</v>
      </c>
      <c r="L18" s="31">
        <v>2434</v>
      </c>
      <c r="M18" s="32">
        <v>3082</v>
      </c>
      <c r="N18" s="30">
        <v>350.86</v>
      </c>
      <c r="O18" s="31">
        <v>400</v>
      </c>
      <c r="P18" s="32">
        <v>400</v>
      </c>
      <c r="Q18" s="33" t="s">
        <v>35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36</v>
      </c>
      <c r="C19" s="28"/>
      <c r="D19" s="29"/>
      <c r="E19" s="30">
        <v>11522</v>
      </c>
      <c r="F19" s="31">
        <v>12160</v>
      </c>
      <c r="G19" s="32">
        <v>12160</v>
      </c>
      <c r="H19" s="30">
        <v>12447</v>
      </c>
      <c r="I19" s="31">
        <v>12600</v>
      </c>
      <c r="J19" s="32">
        <v>12600</v>
      </c>
      <c r="K19" s="30">
        <v>1224</v>
      </c>
      <c r="L19" s="31">
        <v>1582</v>
      </c>
      <c r="M19" s="32">
        <v>1582</v>
      </c>
      <c r="N19" s="30">
        <v>2149</v>
      </c>
      <c r="O19" s="31">
        <v>2022</v>
      </c>
      <c r="P19" s="32">
        <v>2022</v>
      </c>
      <c r="Q19" s="33" t="s">
        <v>37</v>
      </c>
      <c r="R19" s="28"/>
      <c r="S19" s="29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7" t="s">
        <v>38</v>
      </c>
      <c r="C20" s="28"/>
      <c r="D20" s="29"/>
      <c r="E20" s="30">
        <v>7292.259</v>
      </c>
      <c r="F20" s="31">
        <v>8167</v>
      </c>
      <c r="G20" s="32">
        <v>8034</v>
      </c>
      <c r="H20" s="30">
        <v>8300</v>
      </c>
      <c r="I20" s="31">
        <v>8300</v>
      </c>
      <c r="J20" s="32">
        <v>8300</v>
      </c>
      <c r="K20" s="30">
        <v>1208.7199600000001</v>
      </c>
      <c r="L20" s="31">
        <v>1463</v>
      </c>
      <c r="M20" s="32">
        <v>1463</v>
      </c>
      <c r="N20" s="30">
        <v>2216.46096</v>
      </c>
      <c r="O20" s="31">
        <v>1596</v>
      </c>
      <c r="P20" s="32">
        <v>1729</v>
      </c>
      <c r="Q20" s="33" t="s">
        <v>39</v>
      </c>
      <c r="R20" s="28"/>
      <c r="S20" s="29"/>
      <c r="Z20">
        <v>3</v>
      </c>
      <c r="AC20">
        <v>2</v>
      </c>
      <c r="AD20">
        <v>3</v>
      </c>
      <c r="AE20">
        <v>3</v>
      </c>
      <c r="AF20">
        <v>2</v>
      </c>
      <c r="AG20">
        <v>5</v>
      </c>
      <c r="AH20">
        <v>5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27" t="s">
        <v>40</v>
      </c>
      <c r="C21" s="28"/>
      <c r="D21" s="29"/>
      <c r="E21" s="30">
        <v>1310.0517136</v>
      </c>
      <c r="F21" s="31">
        <v>1310.0517136</v>
      </c>
      <c r="G21" s="32">
        <v>1310.0517136</v>
      </c>
      <c r="H21" s="30">
        <v>23.0517136</v>
      </c>
      <c r="I21" s="31">
        <v>23.0517136</v>
      </c>
      <c r="J21" s="32">
        <v>23.0517136</v>
      </c>
      <c r="K21" s="30">
        <v>1287</v>
      </c>
      <c r="L21" s="31">
        <v>1287</v>
      </c>
      <c r="M21" s="32">
        <v>1287</v>
      </c>
      <c r="N21" s="30">
        <v>0</v>
      </c>
      <c r="O21" s="31">
        <v>0</v>
      </c>
      <c r="P21" s="32">
        <v>0</v>
      </c>
      <c r="Q21" s="33" t="s">
        <v>41</v>
      </c>
      <c r="R21" s="28"/>
      <c r="S21" s="29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7" t="s">
        <v>42</v>
      </c>
      <c r="C22" s="28"/>
      <c r="D22" s="29"/>
      <c r="E22" s="30">
        <v>383.2</v>
      </c>
      <c r="F22" s="31">
        <v>383.2</v>
      </c>
      <c r="G22" s="32">
        <v>383.2</v>
      </c>
      <c r="H22" s="30">
        <v>281.2</v>
      </c>
      <c r="I22" s="31">
        <v>281.2</v>
      </c>
      <c r="J22" s="32">
        <v>281.2</v>
      </c>
      <c r="K22" s="30">
        <v>132</v>
      </c>
      <c r="L22" s="31">
        <v>132</v>
      </c>
      <c r="M22" s="32">
        <v>132</v>
      </c>
      <c r="N22" s="30">
        <v>30</v>
      </c>
      <c r="O22" s="31">
        <v>30</v>
      </c>
      <c r="P22" s="32">
        <v>30</v>
      </c>
      <c r="Q22" s="33" t="s">
        <v>43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5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3</v>
      </c>
    </row>
    <row r="23" spans="2:41" ht="12.75">
      <c r="B23" s="27" t="s">
        <v>44</v>
      </c>
      <c r="C23" s="28"/>
      <c r="D23" s="29"/>
      <c r="E23" s="30">
        <v>798.97</v>
      </c>
      <c r="F23" s="31">
        <v>798.97</v>
      </c>
      <c r="G23" s="32">
        <v>798.97</v>
      </c>
      <c r="H23" s="30">
        <v>736.43</v>
      </c>
      <c r="I23" s="31">
        <v>736.43</v>
      </c>
      <c r="J23" s="32">
        <v>736.43</v>
      </c>
      <c r="K23" s="30">
        <v>152.99</v>
      </c>
      <c r="L23" s="31">
        <v>152.99</v>
      </c>
      <c r="M23" s="32">
        <v>152.99</v>
      </c>
      <c r="N23" s="30">
        <v>90.45</v>
      </c>
      <c r="O23" s="31">
        <v>90.45</v>
      </c>
      <c r="P23" s="32">
        <v>90.45</v>
      </c>
      <c r="Q23" s="33" t="s">
        <v>45</v>
      </c>
      <c r="R23" s="28"/>
      <c r="S23" s="29"/>
      <c r="Z23">
        <v>3</v>
      </c>
      <c r="AC23">
        <v>2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2</v>
      </c>
      <c r="AJ23">
        <v>5</v>
      </c>
      <c r="AK23">
        <v>5</v>
      </c>
      <c r="AL23">
        <v>2</v>
      </c>
      <c r="AM23">
        <v>5</v>
      </c>
      <c r="AN23">
        <v>5</v>
      </c>
      <c r="AO23">
        <v>3</v>
      </c>
    </row>
    <row r="24" spans="2:41" ht="12.75">
      <c r="B24" s="27" t="s">
        <v>46</v>
      </c>
      <c r="C24" s="28"/>
      <c r="D24" s="29"/>
      <c r="E24" s="30">
        <v>3897.14</v>
      </c>
      <c r="F24" s="31">
        <v>3591</v>
      </c>
      <c r="G24" s="32">
        <v>3458</v>
      </c>
      <c r="H24" s="30">
        <v>715</v>
      </c>
      <c r="I24" s="31">
        <v>595</v>
      </c>
      <c r="J24" s="32">
        <v>562</v>
      </c>
      <c r="K24" s="30">
        <v>3185.26</v>
      </c>
      <c r="L24" s="31">
        <v>3000</v>
      </c>
      <c r="M24" s="32">
        <v>2900</v>
      </c>
      <c r="N24" s="30">
        <v>3.12</v>
      </c>
      <c r="O24" s="31">
        <v>4</v>
      </c>
      <c r="P24" s="32">
        <v>4</v>
      </c>
      <c r="Q24" s="33" t="s">
        <v>47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48</v>
      </c>
      <c r="C25" s="28"/>
      <c r="D25" s="29"/>
      <c r="E25" s="30">
        <v>1868</v>
      </c>
      <c r="F25" s="31">
        <v>2224.2</v>
      </c>
      <c r="G25" s="32">
        <v>2235</v>
      </c>
      <c r="H25" s="30">
        <v>4040</v>
      </c>
      <c r="I25" s="31">
        <v>4500</v>
      </c>
      <c r="J25" s="32">
        <v>4520</v>
      </c>
      <c r="K25" s="30">
        <v>4</v>
      </c>
      <c r="L25" s="31">
        <v>9</v>
      </c>
      <c r="M25" s="32">
        <v>15</v>
      </c>
      <c r="N25" s="30">
        <v>2176</v>
      </c>
      <c r="O25" s="31">
        <v>2284.8</v>
      </c>
      <c r="P25" s="32">
        <v>2300</v>
      </c>
      <c r="Q25" s="33" t="s">
        <v>49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50</v>
      </c>
      <c r="C26" s="28"/>
      <c r="D26" s="29"/>
      <c r="E26" s="30">
        <v>1826.5</v>
      </c>
      <c r="F26" s="31">
        <v>1950</v>
      </c>
      <c r="G26" s="32">
        <v>2150</v>
      </c>
      <c r="H26" s="30">
        <v>2000</v>
      </c>
      <c r="I26" s="31">
        <v>2000</v>
      </c>
      <c r="J26" s="32">
        <v>2100</v>
      </c>
      <c r="K26" s="30">
        <v>49.5</v>
      </c>
      <c r="L26" s="31">
        <v>150</v>
      </c>
      <c r="M26" s="32">
        <v>250</v>
      </c>
      <c r="N26" s="30">
        <v>223</v>
      </c>
      <c r="O26" s="31">
        <v>200</v>
      </c>
      <c r="P26" s="32">
        <v>200</v>
      </c>
      <c r="Q26" s="33" t="s">
        <v>51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52</v>
      </c>
      <c r="C27" s="28"/>
      <c r="D27" s="29"/>
      <c r="E27" s="30">
        <v>2089.36</v>
      </c>
      <c r="F27" s="31">
        <v>2089.36</v>
      </c>
      <c r="G27" s="32">
        <v>2089.36</v>
      </c>
      <c r="H27" s="30">
        <v>1963</v>
      </c>
      <c r="I27" s="31">
        <v>1963</v>
      </c>
      <c r="J27" s="32">
        <v>1963</v>
      </c>
      <c r="K27" s="30">
        <v>279.14</v>
      </c>
      <c r="L27" s="31">
        <v>279.14</v>
      </c>
      <c r="M27" s="32">
        <v>279.14</v>
      </c>
      <c r="N27" s="30">
        <v>152.78</v>
      </c>
      <c r="O27" s="31">
        <v>152.78</v>
      </c>
      <c r="P27" s="32">
        <v>152.78</v>
      </c>
      <c r="Q27" s="33" t="s">
        <v>53</v>
      </c>
      <c r="R27" s="28"/>
      <c r="S27" s="29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27" t="s">
        <v>54</v>
      </c>
      <c r="C28" s="28"/>
      <c r="D28" s="29"/>
      <c r="E28" s="30">
        <v>1374</v>
      </c>
      <c r="F28" s="31">
        <v>1482</v>
      </c>
      <c r="G28" s="32">
        <v>1682</v>
      </c>
      <c r="H28" s="30">
        <v>1282</v>
      </c>
      <c r="I28" s="31">
        <v>1282</v>
      </c>
      <c r="J28" s="32">
        <v>1282</v>
      </c>
      <c r="K28" s="30">
        <v>831</v>
      </c>
      <c r="L28" s="31">
        <v>900</v>
      </c>
      <c r="M28" s="32">
        <v>1000</v>
      </c>
      <c r="N28" s="30">
        <v>739</v>
      </c>
      <c r="O28" s="31">
        <v>700</v>
      </c>
      <c r="P28" s="32">
        <v>600</v>
      </c>
      <c r="Q28" s="33" t="s">
        <v>55</v>
      </c>
      <c r="R28" s="28"/>
      <c r="S28" s="29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27" t="s">
        <v>56</v>
      </c>
      <c r="C29" s="28"/>
      <c r="D29" s="29"/>
      <c r="E29" s="30">
        <v>3467.44</v>
      </c>
      <c r="F29" s="31">
        <v>3403</v>
      </c>
      <c r="G29" s="32">
        <v>3378</v>
      </c>
      <c r="H29" s="30">
        <v>2080</v>
      </c>
      <c r="I29" s="31">
        <v>2016</v>
      </c>
      <c r="J29" s="32">
        <v>1991</v>
      </c>
      <c r="K29" s="30">
        <v>1593.99</v>
      </c>
      <c r="L29" s="31">
        <v>1594</v>
      </c>
      <c r="M29" s="32">
        <v>1594</v>
      </c>
      <c r="N29" s="30">
        <v>206.55</v>
      </c>
      <c r="O29" s="31">
        <v>207</v>
      </c>
      <c r="P29" s="32">
        <v>207</v>
      </c>
      <c r="Q29" s="33" t="s">
        <v>57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4.25">
      <c r="B30" s="27" t="s">
        <v>226</v>
      </c>
      <c r="C30" s="28"/>
      <c r="D30" s="29"/>
      <c r="E30" s="30">
        <v>3359.9</v>
      </c>
      <c r="F30" s="31">
        <v>3440</v>
      </c>
      <c r="G30" s="32">
        <v>3500</v>
      </c>
      <c r="H30" s="30">
        <v>3621.8</v>
      </c>
      <c r="I30" s="31">
        <v>3700</v>
      </c>
      <c r="J30" s="32">
        <v>3750</v>
      </c>
      <c r="K30" s="30">
        <v>90.8</v>
      </c>
      <c r="L30" s="31">
        <v>100</v>
      </c>
      <c r="M30" s="32">
        <v>120</v>
      </c>
      <c r="N30" s="30">
        <v>352.7</v>
      </c>
      <c r="O30" s="31">
        <v>360</v>
      </c>
      <c r="P30" s="32">
        <v>370</v>
      </c>
      <c r="Q30" s="40" t="s">
        <v>227</v>
      </c>
      <c r="R30" s="28"/>
      <c r="S30" s="29"/>
      <c r="Z30">
        <v>3</v>
      </c>
      <c r="AC30">
        <v>3</v>
      </c>
      <c r="AD30">
        <v>3</v>
      </c>
      <c r="AE30">
        <v>3</v>
      </c>
      <c r="AF30">
        <v>9</v>
      </c>
      <c r="AG30">
        <v>9</v>
      </c>
      <c r="AH30">
        <v>9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3</v>
      </c>
    </row>
    <row r="31" spans="2:41" ht="12.75">
      <c r="B31" s="27" t="s">
        <v>60</v>
      </c>
      <c r="C31" s="28"/>
      <c r="D31" s="29"/>
      <c r="E31" s="30">
        <v>1487</v>
      </c>
      <c r="F31" s="31">
        <v>1487</v>
      </c>
      <c r="G31" s="32">
        <v>1487</v>
      </c>
      <c r="H31" s="30">
        <v>1572</v>
      </c>
      <c r="I31" s="31">
        <v>1572</v>
      </c>
      <c r="J31" s="32">
        <v>1572</v>
      </c>
      <c r="K31" s="30">
        <v>15</v>
      </c>
      <c r="L31" s="31">
        <v>15</v>
      </c>
      <c r="M31" s="32">
        <v>15</v>
      </c>
      <c r="N31" s="30">
        <v>100</v>
      </c>
      <c r="O31" s="31">
        <v>100</v>
      </c>
      <c r="P31" s="32">
        <v>100</v>
      </c>
      <c r="Q31" s="33" t="s">
        <v>61</v>
      </c>
      <c r="R31" s="28"/>
      <c r="S31" s="29"/>
      <c r="Z31">
        <v>3</v>
      </c>
      <c r="AC31">
        <v>3</v>
      </c>
      <c r="AD31">
        <v>3</v>
      </c>
      <c r="AE31">
        <v>3</v>
      </c>
      <c r="AF31">
        <v>5</v>
      </c>
      <c r="AG31">
        <v>5</v>
      </c>
      <c r="AH31">
        <v>5</v>
      </c>
      <c r="AI31">
        <v>2</v>
      </c>
      <c r="AJ31">
        <v>5</v>
      </c>
      <c r="AK31">
        <v>5</v>
      </c>
      <c r="AL31">
        <v>2</v>
      </c>
      <c r="AM31">
        <v>5</v>
      </c>
      <c r="AN31">
        <v>5</v>
      </c>
      <c r="AO31">
        <v>3</v>
      </c>
    </row>
    <row r="32" spans="2:41" ht="12.75">
      <c r="B32" s="27" t="s">
        <v>62</v>
      </c>
      <c r="C32" s="28"/>
      <c r="D32" s="29"/>
      <c r="E32" s="30">
        <v>2080</v>
      </c>
      <c r="F32" s="31">
        <v>2117</v>
      </c>
      <c r="G32" s="32">
        <v>2221</v>
      </c>
      <c r="H32" s="30">
        <v>2101</v>
      </c>
      <c r="I32" s="31">
        <v>2200</v>
      </c>
      <c r="J32" s="32">
        <v>2300</v>
      </c>
      <c r="K32" s="30">
        <v>1</v>
      </c>
      <c r="L32" s="31">
        <v>1</v>
      </c>
      <c r="M32" s="32">
        <v>1</v>
      </c>
      <c r="N32" s="30">
        <v>22</v>
      </c>
      <c r="O32" s="31">
        <v>84</v>
      </c>
      <c r="P32" s="32">
        <v>80</v>
      </c>
      <c r="Q32" s="33" t="s">
        <v>63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64</v>
      </c>
      <c r="C33" s="28"/>
      <c r="D33" s="29"/>
      <c r="E33" s="30">
        <v>6.5</v>
      </c>
      <c r="F33" s="31">
        <v>5</v>
      </c>
      <c r="G33" s="32">
        <v>5</v>
      </c>
      <c r="H33" s="30">
        <v>6.5</v>
      </c>
      <c r="I33" s="31">
        <v>5</v>
      </c>
      <c r="J33" s="32">
        <v>5</v>
      </c>
      <c r="K33" s="30">
        <v>0</v>
      </c>
      <c r="L33" s="31">
        <v>0</v>
      </c>
      <c r="M33" s="32">
        <v>0</v>
      </c>
      <c r="N33" s="30">
        <v>0</v>
      </c>
      <c r="O33" s="31">
        <v>0</v>
      </c>
      <c r="P33" s="32">
        <v>0</v>
      </c>
      <c r="Q33" s="33" t="s">
        <v>65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66</v>
      </c>
      <c r="C34" s="28"/>
      <c r="D34" s="29"/>
      <c r="E34" s="30">
        <v>860</v>
      </c>
      <c r="F34" s="31">
        <v>955</v>
      </c>
      <c r="G34" s="32">
        <v>905</v>
      </c>
      <c r="H34" s="30">
        <v>971</v>
      </c>
      <c r="I34" s="31">
        <v>1100</v>
      </c>
      <c r="J34" s="32">
        <v>1000</v>
      </c>
      <c r="K34" s="30">
        <v>5</v>
      </c>
      <c r="L34" s="31">
        <v>5</v>
      </c>
      <c r="M34" s="32">
        <v>5</v>
      </c>
      <c r="N34" s="30">
        <v>116</v>
      </c>
      <c r="O34" s="31">
        <v>150</v>
      </c>
      <c r="P34" s="32">
        <v>100</v>
      </c>
      <c r="Q34" s="33" t="s">
        <v>67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68</v>
      </c>
      <c r="C35" s="28"/>
      <c r="D35" s="29"/>
      <c r="E35" s="30">
        <v>286.68</v>
      </c>
      <c r="F35" s="31">
        <v>290</v>
      </c>
      <c r="G35" s="32">
        <v>295</v>
      </c>
      <c r="H35" s="30">
        <v>178</v>
      </c>
      <c r="I35" s="31">
        <v>185</v>
      </c>
      <c r="J35" s="32">
        <v>175</v>
      </c>
      <c r="K35" s="30">
        <v>212.32</v>
      </c>
      <c r="L35" s="31">
        <v>200</v>
      </c>
      <c r="M35" s="32">
        <v>200</v>
      </c>
      <c r="N35" s="30">
        <v>103.64</v>
      </c>
      <c r="O35" s="31">
        <v>95</v>
      </c>
      <c r="P35" s="32">
        <v>80</v>
      </c>
      <c r="Q35" s="33" t="s">
        <v>69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70</v>
      </c>
      <c r="C36" s="28"/>
      <c r="D36" s="29"/>
      <c r="E36" s="30">
        <v>5358</v>
      </c>
      <c r="F36" s="31">
        <v>5358</v>
      </c>
      <c r="G36" s="32">
        <v>5358</v>
      </c>
      <c r="H36" s="30">
        <v>4750</v>
      </c>
      <c r="I36" s="31">
        <v>4750</v>
      </c>
      <c r="J36" s="32">
        <v>4750</v>
      </c>
      <c r="K36" s="30">
        <v>699</v>
      </c>
      <c r="L36" s="31">
        <v>699</v>
      </c>
      <c r="M36" s="32">
        <v>699</v>
      </c>
      <c r="N36" s="30">
        <v>91</v>
      </c>
      <c r="O36" s="31">
        <v>91</v>
      </c>
      <c r="P36" s="32">
        <v>91</v>
      </c>
      <c r="Q36" s="33" t="s">
        <v>71</v>
      </c>
      <c r="R36" s="28"/>
      <c r="S36" s="29"/>
      <c r="Z36">
        <v>3</v>
      </c>
      <c r="AC36">
        <v>2</v>
      </c>
      <c r="AD36">
        <v>3</v>
      </c>
      <c r="AE36">
        <v>3</v>
      </c>
      <c r="AF36">
        <v>2</v>
      </c>
      <c r="AG36">
        <v>5</v>
      </c>
      <c r="AH36">
        <v>5</v>
      </c>
      <c r="AI36">
        <v>2</v>
      </c>
      <c r="AJ36">
        <v>5</v>
      </c>
      <c r="AK36">
        <v>5</v>
      </c>
      <c r="AL36">
        <v>2</v>
      </c>
      <c r="AM36">
        <v>5</v>
      </c>
      <c r="AN36">
        <v>5</v>
      </c>
      <c r="AO36">
        <v>3</v>
      </c>
    </row>
    <row r="37" spans="2:41" ht="12.75">
      <c r="B37" s="27" t="s">
        <v>72</v>
      </c>
      <c r="C37" s="28"/>
      <c r="D37" s="29"/>
      <c r="E37" s="30">
        <v>18920.37</v>
      </c>
      <c r="F37" s="31">
        <v>21350</v>
      </c>
      <c r="G37" s="32">
        <v>19000</v>
      </c>
      <c r="H37" s="30">
        <v>16900</v>
      </c>
      <c r="I37" s="31">
        <v>19400</v>
      </c>
      <c r="J37" s="32">
        <v>17000</v>
      </c>
      <c r="K37" s="30">
        <v>2607</v>
      </c>
      <c r="L37" s="31">
        <v>2600</v>
      </c>
      <c r="M37" s="32">
        <v>2600</v>
      </c>
      <c r="N37" s="30">
        <v>586.63</v>
      </c>
      <c r="O37" s="31">
        <v>650</v>
      </c>
      <c r="P37" s="32">
        <v>600</v>
      </c>
      <c r="Q37" s="33" t="s">
        <v>73</v>
      </c>
      <c r="R37" s="28"/>
      <c r="S37" s="29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7" t="s">
        <v>74</v>
      </c>
      <c r="C38" s="28"/>
      <c r="D38" s="29"/>
      <c r="E38" s="30">
        <v>980.33</v>
      </c>
      <c r="F38" s="31">
        <v>990</v>
      </c>
      <c r="G38" s="32">
        <v>990</v>
      </c>
      <c r="H38" s="30">
        <v>890</v>
      </c>
      <c r="I38" s="31">
        <v>890</v>
      </c>
      <c r="J38" s="32">
        <v>890</v>
      </c>
      <c r="K38" s="30">
        <v>744.53</v>
      </c>
      <c r="L38" s="31">
        <v>750</v>
      </c>
      <c r="M38" s="32">
        <v>750</v>
      </c>
      <c r="N38" s="30">
        <v>654.2</v>
      </c>
      <c r="O38" s="31">
        <v>650</v>
      </c>
      <c r="P38" s="32">
        <v>650</v>
      </c>
      <c r="Q38" s="33" t="s">
        <v>75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76</v>
      </c>
      <c r="C39" s="28"/>
      <c r="D39" s="29"/>
      <c r="E39" s="30">
        <v>3.08</v>
      </c>
      <c r="F39" s="31">
        <v>3.19</v>
      </c>
      <c r="G39" s="32">
        <v>3.19</v>
      </c>
      <c r="H39" s="30">
        <v>3</v>
      </c>
      <c r="I39" s="31">
        <v>3</v>
      </c>
      <c r="J39" s="32">
        <v>3</v>
      </c>
      <c r="K39" s="30">
        <v>0.11</v>
      </c>
      <c r="L39" s="31">
        <v>0.2</v>
      </c>
      <c r="M39" s="32">
        <v>0.2</v>
      </c>
      <c r="N39" s="30">
        <v>0.03</v>
      </c>
      <c r="O39" s="31">
        <v>0.01</v>
      </c>
      <c r="P39" s="32">
        <v>0.01</v>
      </c>
      <c r="Q39" s="33" t="s">
        <v>77</v>
      </c>
      <c r="R39" s="28"/>
      <c r="S39" s="29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3</v>
      </c>
    </row>
    <row r="40" spans="2:41" ht="12.75">
      <c r="B40" s="27" t="s">
        <v>78</v>
      </c>
      <c r="C40" s="28"/>
      <c r="D40" s="29"/>
      <c r="E40" s="30">
        <v>631.99</v>
      </c>
      <c r="F40" s="31">
        <v>1000</v>
      </c>
      <c r="G40" s="32">
        <v>800</v>
      </c>
      <c r="H40" s="30">
        <v>0</v>
      </c>
      <c r="I40" s="31">
        <v>0</v>
      </c>
      <c r="J40" s="32">
        <v>0</v>
      </c>
      <c r="K40" s="30">
        <v>632</v>
      </c>
      <c r="L40" s="31">
        <v>1000</v>
      </c>
      <c r="M40" s="32">
        <v>800</v>
      </c>
      <c r="N40" s="30">
        <v>0.01</v>
      </c>
      <c r="O40" s="31">
        <v>0</v>
      </c>
      <c r="P40" s="32">
        <v>0</v>
      </c>
      <c r="Q40" s="33" t="s">
        <v>79</v>
      </c>
      <c r="R40" s="28"/>
      <c r="S40" s="29"/>
      <c r="Z40">
        <v>3</v>
      </c>
      <c r="AC40">
        <v>3</v>
      </c>
      <c r="AD40">
        <v>3</v>
      </c>
      <c r="AE40">
        <v>3</v>
      </c>
      <c r="AF40">
        <v>5</v>
      </c>
      <c r="AG40">
        <v>5</v>
      </c>
      <c r="AH40">
        <v>5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3</v>
      </c>
    </row>
    <row r="41" spans="2:41" ht="13.5" thickBot="1">
      <c r="B41" s="27" t="s">
        <v>80</v>
      </c>
      <c r="C41" s="28"/>
      <c r="D41" s="29"/>
      <c r="E41" s="30">
        <v>2191.76</v>
      </c>
      <c r="F41" s="31">
        <v>2290</v>
      </c>
      <c r="G41" s="32">
        <v>2420</v>
      </c>
      <c r="H41" s="30">
        <v>2126</v>
      </c>
      <c r="I41" s="31">
        <v>2220</v>
      </c>
      <c r="J41" s="32">
        <v>2350</v>
      </c>
      <c r="K41" s="30">
        <v>256.35</v>
      </c>
      <c r="L41" s="31">
        <v>260</v>
      </c>
      <c r="M41" s="32">
        <v>260</v>
      </c>
      <c r="N41" s="30">
        <v>190.59</v>
      </c>
      <c r="O41" s="31">
        <v>190</v>
      </c>
      <c r="P41" s="32">
        <v>190</v>
      </c>
      <c r="Q41" s="33" t="s">
        <v>81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34" t="s">
        <v>82</v>
      </c>
      <c r="C42" s="35"/>
      <c r="D42" s="36"/>
      <c r="E42" s="37">
        <v>103177.11271359998</v>
      </c>
      <c r="F42" s="38">
        <v>108366.5217136</v>
      </c>
      <c r="G42" s="39">
        <v>106452.3217136</v>
      </c>
      <c r="H42" s="37">
        <v>97682.48171359999</v>
      </c>
      <c r="I42" s="38">
        <v>100855.98171359999</v>
      </c>
      <c r="J42" s="39">
        <v>98159.98171359999</v>
      </c>
      <c r="K42" s="37">
        <v>20670.261959999996</v>
      </c>
      <c r="L42" s="38">
        <v>22205.84</v>
      </c>
      <c r="M42" s="39">
        <v>22632.84</v>
      </c>
      <c r="N42" s="37">
        <v>15175.630960000002</v>
      </c>
      <c r="O42" s="38">
        <v>14695.3</v>
      </c>
      <c r="P42" s="39">
        <v>14340.5</v>
      </c>
      <c r="Q42" s="34" t="s">
        <v>82</v>
      </c>
      <c r="R42" s="35"/>
      <c r="S42" s="36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27" t="s">
        <v>85</v>
      </c>
      <c r="C43" s="28"/>
      <c r="D43" s="29"/>
      <c r="E43" s="30">
        <v>1614</v>
      </c>
      <c r="F43" s="31">
        <v>1614</v>
      </c>
      <c r="G43" s="32">
        <v>1614</v>
      </c>
      <c r="H43" s="30">
        <v>1613.8</v>
      </c>
      <c r="I43" s="31">
        <v>1613.8</v>
      </c>
      <c r="J43" s="32">
        <v>1613.8</v>
      </c>
      <c r="K43" s="30">
        <v>1.1</v>
      </c>
      <c r="L43" s="31">
        <v>1.1</v>
      </c>
      <c r="M43" s="32">
        <v>1.1</v>
      </c>
      <c r="N43" s="30">
        <v>0.9</v>
      </c>
      <c r="O43" s="31">
        <v>0.9</v>
      </c>
      <c r="P43" s="32">
        <v>0.9</v>
      </c>
      <c r="Q43" s="33" t="s">
        <v>86</v>
      </c>
      <c r="R43" s="28"/>
      <c r="S43" s="29"/>
      <c r="Z43">
        <v>3</v>
      </c>
      <c r="AC43">
        <v>3</v>
      </c>
      <c r="AD43">
        <v>3</v>
      </c>
      <c r="AE43">
        <v>3</v>
      </c>
      <c r="AF43">
        <v>5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3</v>
      </c>
    </row>
    <row r="44" spans="2:41" ht="12.75">
      <c r="B44" s="27" t="s">
        <v>87</v>
      </c>
      <c r="C44" s="28"/>
      <c r="D44" s="29"/>
      <c r="E44" s="30">
        <v>0.06000000000000005</v>
      </c>
      <c r="F44" s="31">
        <v>0.06000000000000005</v>
      </c>
      <c r="G44" s="32">
        <v>0.06000000000000005</v>
      </c>
      <c r="H44" s="30">
        <v>1.11</v>
      </c>
      <c r="I44" s="31">
        <v>1.11</v>
      </c>
      <c r="J44" s="32">
        <v>1.11</v>
      </c>
      <c r="K44" s="30">
        <v>0</v>
      </c>
      <c r="L44" s="31">
        <v>0</v>
      </c>
      <c r="M44" s="32">
        <v>0</v>
      </c>
      <c r="N44" s="30">
        <v>1.05</v>
      </c>
      <c r="O44" s="31">
        <v>1.05</v>
      </c>
      <c r="P44" s="32">
        <v>1.05</v>
      </c>
      <c r="Q44" s="33" t="s">
        <v>88</v>
      </c>
      <c r="R44" s="28"/>
      <c r="S44" s="29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3</v>
      </c>
    </row>
    <row r="45" spans="2:41" ht="12.75">
      <c r="B45" s="27" t="s">
        <v>89</v>
      </c>
      <c r="C45" s="28"/>
      <c r="D45" s="29"/>
      <c r="E45" s="30">
        <v>3783.9</v>
      </c>
      <c r="F45" s="31">
        <v>3940</v>
      </c>
      <c r="G45" s="32">
        <v>4340</v>
      </c>
      <c r="H45" s="30">
        <v>4603</v>
      </c>
      <c r="I45" s="31">
        <v>4800</v>
      </c>
      <c r="J45" s="32">
        <v>5200</v>
      </c>
      <c r="K45" s="30">
        <v>35.9</v>
      </c>
      <c r="L45" s="31">
        <v>40</v>
      </c>
      <c r="M45" s="32">
        <v>40</v>
      </c>
      <c r="N45" s="30">
        <v>855</v>
      </c>
      <c r="O45" s="31">
        <v>900</v>
      </c>
      <c r="P45" s="32">
        <v>900</v>
      </c>
      <c r="Q45" s="33" t="s">
        <v>90</v>
      </c>
      <c r="R45" s="28"/>
      <c r="S45" s="29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27" t="s">
        <v>91</v>
      </c>
      <c r="C46" s="28"/>
      <c r="D46" s="29"/>
      <c r="E46" s="30">
        <v>1376.79</v>
      </c>
      <c r="F46" s="31">
        <v>1376.79</v>
      </c>
      <c r="G46" s="32">
        <v>1376.79</v>
      </c>
      <c r="H46" s="30">
        <v>1390</v>
      </c>
      <c r="I46" s="31">
        <v>1390</v>
      </c>
      <c r="J46" s="32">
        <v>1390</v>
      </c>
      <c r="K46" s="30">
        <v>0.97</v>
      </c>
      <c r="L46" s="31">
        <v>0.97</v>
      </c>
      <c r="M46" s="32">
        <v>0.97</v>
      </c>
      <c r="N46" s="30">
        <v>14.18</v>
      </c>
      <c r="O46" s="31">
        <v>14.18</v>
      </c>
      <c r="P46" s="32">
        <v>14.18</v>
      </c>
      <c r="Q46" s="33" t="s">
        <v>92</v>
      </c>
      <c r="R46" s="28"/>
      <c r="S46" s="29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34" t="s">
        <v>93</v>
      </c>
      <c r="C47" s="35"/>
      <c r="D47" s="36"/>
      <c r="E47" s="37">
        <v>6774.75</v>
      </c>
      <c r="F47" s="38">
        <v>6930.85</v>
      </c>
      <c r="G47" s="39">
        <v>7330.85</v>
      </c>
      <c r="H47" s="37">
        <v>7607.91</v>
      </c>
      <c r="I47" s="38">
        <v>7804.91</v>
      </c>
      <c r="J47" s="39">
        <v>8204.91</v>
      </c>
      <c r="K47" s="37">
        <v>38</v>
      </c>
      <c r="L47" s="38">
        <v>42.1</v>
      </c>
      <c r="M47" s="39">
        <v>42.1</v>
      </c>
      <c r="N47" s="37">
        <v>871.13</v>
      </c>
      <c r="O47" s="38">
        <v>916.13</v>
      </c>
      <c r="P47" s="39">
        <v>916.13</v>
      </c>
      <c r="Q47" s="34" t="s">
        <v>94</v>
      </c>
      <c r="R47" s="35"/>
      <c r="S47" s="36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20" t="s">
        <v>105</v>
      </c>
      <c r="C48" s="21"/>
      <c r="D48" s="22"/>
      <c r="E48" s="23">
        <v>83410.39</v>
      </c>
      <c r="F48" s="24">
        <v>83700</v>
      </c>
      <c r="G48" s="25">
        <v>83700</v>
      </c>
      <c r="H48" s="23">
        <v>84137</v>
      </c>
      <c r="I48" s="24">
        <v>84000</v>
      </c>
      <c r="J48" s="25">
        <v>84000</v>
      </c>
      <c r="K48" s="23">
        <v>1293.39</v>
      </c>
      <c r="L48" s="24">
        <v>1300</v>
      </c>
      <c r="M48" s="25">
        <v>1300</v>
      </c>
      <c r="N48" s="23">
        <v>2020</v>
      </c>
      <c r="O48" s="24">
        <v>1600</v>
      </c>
      <c r="P48" s="25">
        <v>1600</v>
      </c>
      <c r="Q48" s="26" t="s">
        <v>106</v>
      </c>
      <c r="R48" s="21"/>
      <c r="S48" s="22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41" t="s">
        <v>107</v>
      </c>
      <c r="C49" s="42"/>
      <c r="D49" s="43"/>
      <c r="E49" s="44">
        <v>51143</v>
      </c>
      <c r="F49" s="45">
        <v>51105</v>
      </c>
      <c r="G49" s="46">
        <v>50706</v>
      </c>
      <c r="H49" s="44">
        <v>52295</v>
      </c>
      <c r="I49" s="45">
        <v>52407</v>
      </c>
      <c r="J49" s="46">
        <v>52407</v>
      </c>
      <c r="K49" s="44">
        <v>1382</v>
      </c>
      <c r="L49" s="45">
        <v>1400</v>
      </c>
      <c r="M49" s="46">
        <v>1415</v>
      </c>
      <c r="N49" s="44">
        <v>2534</v>
      </c>
      <c r="O49" s="45">
        <v>2702</v>
      </c>
      <c r="P49" s="46">
        <v>3116</v>
      </c>
      <c r="Q49" s="53" t="s">
        <v>108</v>
      </c>
      <c r="R49" s="42"/>
      <c r="S49" s="43"/>
      <c r="Z49">
        <v>3</v>
      </c>
      <c r="AC49">
        <v>2</v>
      </c>
      <c r="AD49">
        <v>2</v>
      </c>
      <c r="AE49">
        <v>3</v>
      </c>
      <c r="AF49">
        <v>2</v>
      </c>
      <c r="AG49">
        <v>2</v>
      </c>
      <c r="AH49">
        <v>5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3</v>
      </c>
    </row>
    <row r="50" spans="2:41" ht="14.25" thickBot="1" thickTop="1">
      <c r="B50" s="34" t="s">
        <v>98</v>
      </c>
      <c r="C50" s="54"/>
      <c r="D50" s="55"/>
      <c r="E50" s="37">
        <v>134553.39</v>
      </c>
      <c r="F50" s="38">
        <v>134805</v>
      </c>
      <c r="G50" s="39">
        <v>134406</v>
      </c>
      <c r="H50" s="37">
        <v>136432</v>
      </c>
      <c r="I50" s="38">
        <v>136407</v>
      </c>
      <c r="J50" s="39">
        <v>136407</v>
      </c>
      <c r="K50" s="37">
        <v>2675.39</v>
      </c>
      <c r="L50" s="38">
        <v>2700</v>
      </c>
      <c r="M50" s="39">
        <v>2715</v>
      </c>
      <c r="N50" s="37">
        <v>4554</v>
      </c>
      <c r="O50" s="38">
        <v>4302</v>
      </c>
      <c r="P50" s="39">
        <v>4716</v>
      </c>
      <c r="Q50" s="48" t="s">
        <v>99</v>
      </c>
      <c r="R50" s="15"/>
      <c r="S50" s="16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spans="2:19" ht="15" thickTop="1">
      <c r="B51" s="49"/>
      <c r="C51" s="56"/>
      <c r="D51" s="56"/>
      <c r="E51" s="50" t="s">
        <v>228</v>
      </c>
      <c r="F51" s="51"/>
      <c r="G51" s="51"/>
      <c r="H51" s="51"/>
      <c r="I51" s="51"/>
      <c r="J51" s="51"/>
      <c r="K51" s="50" t="s">
        <v>229</v>
      </c>
      <c r="L51" s="52"/>
      <c r="M51" s="52"/>
      <c r="N51" s="52"/>
      <c r="O51" s="52"/>
      <c r="P51" s="52"/>
      <c r="Q51" s="49"/>
      <c r="R51" s="56"/>
      <c r="S51" s="56"/>
    </row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46 B47:D51 L47:Q51 E47:K50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S5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ht="12.75">
      <c r="B4" s="1" t="str">
        <f>"Europe: Summary table of market forecasts for "&amp;F11&amp;" and "&amp;G11</f>
        <v>Europe: Summary table of market forecasts for 2005 and 2006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2:19" ht="12.75">
      <c r="B6" s="1" t="str">
        <f>"Europe: Tableau récapitulatif des prévisions du marché pour "&amp;F11&amp;" et "&amp;G11</f>
        <v>Europe: Tableau récapitulatif des prévisions du marché pour 2005 et 2006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2:19" ht="15" thickBot="1">
      <c r="B8" s="135"/>
      <c r="C8" s="135"/>
      <c r="D8" s="135"/>
      <c r="E8" s="2" t="s">
        <v>231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35"/>
      <c r="R8" s="135"/>
      <c r="S8" s="135"/>
    </row>
    <row r="9" spans="2:19" ht="13.5" thickTop="1">
      <c r="B9" s="4"/>
      <c r="C9" s="5"/>
      <c r="D9" s="6"/>
      <c r="E9" s="7" t="s">
        <v>4</v>
      </c>
      <c r="F9" s="8"/>
      <c r="G9" s="9"/>
      <c r="H9" s="4"/>
      <c r="I9" s="5"/>
      <c r="J9" s="6"/>
      <c r="K9" s="10"/>
      <c r="L9" s="5"/>
      <c r="M9" s="6"/>
      <c r="N9" s="10"/>
      <c r="O9" s="5"/>
      <c r="P9" s="6"/>
      <c r="Q9" s="4"/>
      <c r="R9" s="5"/>
      <c r="S9" s="6"/>
    </row>
    <row r="10" spans="2:19" ht="12.75">
      <c r="B10" s="136"/>
      <c r="C10" s="137"/>
      <c r="D10" s="138"/>
      <c r="E10" s="139" t="s">
        <v>8</v>
      </c>
      <c r="F10" s="140"/>
      <c r="G10" s="141"/>
      <c r="H10" s="139" t="s">
        <v>9</v>
      </c>
      <c r="I10" s="140"/>
      <c r="J10" s="141"/>
      <c r="K10" s="139" t="s">
        <v>10</v>
      </c>
      <c r="L10" s="140"/>
      <c r="M10" s="141"/>
      <c r="N10" s="139" t="s">
        <v>11</v>
      </c>
      <c r="O10" s="140"/>
      <c r="P10" s="141"/>
      <c r="Q10" s="136"/>
      <c r="R10" s="137"/>
      <c r="S10" s="138"/>
    </row>
    <row r="11" spans="2:19" ht="12.75">
      <c r="B11" s="11"/>
      <c r="C11" s="12"/>
      <c r="D11" s="13"/>
      <c r="E11" s="142">
        <v>2004</v>
      </c>
      <c r="F11" s="143">
        <v>2005</v>
      </c>
      <c r="G11" s="144">
        <v>2006</v>
      </c>
      <c r="H11" s="142">
        <v>2004</v>
      </c>
      <c r="I11" s="143">
        <v>2005</v>
      </c>
      <c r="J11" s="144">
        <v>2006</v>
      </c>
      <c r="K11" s="142">
        <v>2004</v>
      </c>
      <c r="L11" s="143">
        <v>2005</v>
      </c>
      <c r="M11" s="144">
        <v>2006</v>
      </c>
      <c r="N11" s="142">
        <v>2004</v>
      </c>
      <c r="O11" s="143">
        <v>2005</v>
      </c>
      <c r="P11" s="144">
        <v>2006</v>
      </c>
      <c r="Q11" s="11"/>
      <c r="R11" s="12"/>
      <c r="S11" s="13"/>
    </row>
    <row r="12" spans="2:19" ht="12.75">
      <c r="B12" s="136"/>
      <c r="C12" s="137"/>
      <c r="D12" s="138"/>
      <c r="E12" s="136" t="s">
        <v>232</v>
      </c>
      <c r="F12" s="145" t="s">
        <v>233</v>
      </c>
      <c r="G12" s="13"/>
      <c r="H12" s="136" t="s">
        <v>232</v>
      </c>
      <c r="I12" s="145" t="s">
        <v>233</v>
      </c>
      <c r="J12" s="13"/>
      <c r="K12" s="136" t="s">
        <v>232</v>
      </c>
      <c r="L12" s="145" t="s">
        <v>233</v>
      </c>
      <c r="M12" s="13"/>
      <c r="N12" s="136" t="s">
        <v>232</v>
      </c>
      <c r="O12" s="145" t="s">
        <v>233</v>
      </c>
      <c r="P12" s="13"/>
      <c r="Q12" s="136"/>
      <c r="R12" s="137"/>
      <c r="S12" s="138"/>
    </row>
    <row r="13" spans="2:19" ht="13.5" thickBot="1">
      <c r="B13" s="14"/>
      <c r="C13" s="15"/>
      <c r="D13" s="16"/>
      <c r="E13" s="146" t="s">
        <v>234</v>
      </c>
      <c r="F13" s="147" t="s">
        <v>235</v>
      </c>
      <c r="G13" s="148"/>
      <c r="H13" s="146" t="s">
        <v>234</v>
      </c>
      <c r="I13" s="147" t="s">
        <v>235</v>
      </c>
      <c r="J13" s="148"/>
      <c r="K13" s="146" t="s">
        <v>234</v>
      </c>
      <c r="L13" s="147" t="s">
        <v>235</v>
      </c>
      <c r="M13" s="148"/>
      <c r="N13" s="146" t="s">
        <v>234</v>
      </c>
      <c r="O13" s="147" t="s">
        <v>235</v>
      </c>
      <c r="P13" s="148"/>
      <c r="Q13" s="14"/>
      <c r="R13" s="15"/>
      <c r="S13" s="16"/>
    </row>
    <row r="14" spans="2:19" ht="13.5" thickTop="1">
      <c r="B14" s="26" t="s">
        <v>236</v>
      </c>
      <c r="C14" s="5"/>
      <c r="D14" s="6"/>
      <c r="E14" s="149">
        <v>96.31446700000001</v>
      </c>
      <c r="F14" s="150">
        <v>98.70809</v>
      </c>
      <c r="G14" s="151">
        <v>100.15889000000001</v>
      </c>
      <c r="H14" s="149">
        <v>102.28144300000001</v>
      </c>
      <c r="I14" s="150">
        <v>104.19156</v>
      </c>
      <c r="J14" s="151">
        <v>104.84438</v>
      </c>
      <c r="K14" s="149">
        <v>38.578903</v>
      </c>
      <c r="L14" s="150">
        <v>39.53902</v>
      </c>
      <c r="M14" s="151">
        <v>39.983520000000006</v>
      </c>
      <c r="N14" s="149">
        <v>44.54587899999999</v>
      </c>
      <c r="O14" s="150">
        <v>45.022490000000005</v>
      </c>
      <c r="P14" s="151">
        <v>44.66901</v>
      </c>
      <c r="Q14" s="26" t="s">
        <v>237</v>
      </c>
      <c r="R14" s="5"/>
      <c r="S14" s="6"/>
    </row>
    <row r="15" spans="2:19" ht="12.75">
      <c r="B15" s="152"/>
      <c r="C15" s="56"/>
      <c r="D15" s="57"/>
      <c r="E15" s="153"/>
      <c r="F15" s="154"/>
      <c r="G15" s="155"/>
      <c r="H15" s="153"/>
      <c r="I15" s="154"/>
      <c r="J15" s="155"/>
      <c r="K15" s="153"/>
      <c r="L15" s="154"/>
      <c r="M15" s="155"/>
      <c r="N15" s="153"/>
      <c r="O15" s="154"/>
      <c r="P15" s="155"/>
      <c r="Q15" s="33"/>
      <c r="R15" s="56"/>
      <c r="S15" s="57"/>
    </row>
    <row r="16" spans="2:19" ht="14.25">
      <c r="B16" s="152" t="s">
        <v>238</v>
      </c>
      <c r="C16" s="56"/>
      <c r="D16" s="57"/>
      <c r="E16" s="153">
        <v>186.63874656867003</v>
      </c>
      <c r="F16" s="154">
        <v>204.062255</v>
      </c>
      <c r="G16" s="155">
        <v>180.12201875</v>
      </c>
      <c r="H16" s="153">
        <v>177.52144416000002</v>
      </c>
      <c r="I16" s="154">
        <v>193.92945500000002</v>
      </c>
      <c r="J16" s="155">
        <v>168.84941875</v>
      </c>
      <c r="K16" s="153">
        <v>20.57206046854</v>
      </c>
      <c r="L16" s="154">
        <v>21.748</v>
      </c>
      <c r="M16" s="155">
        <v>22.091099999999997</v>
      </c>
      <c r="N16" s="153">
        <v>11.454758059869999</v>
      </c>
      <c r="O16" s="154">
        <v>11.615200000000002</v>
      </c>
      <c r="P16" s="155">
        <v>10.8185</v>
      </c>
      <c r="Q16" s="156" t="s">
        <v>239</v>
      </c>
      <c r="R16" s="56"/>
      <c r="S16" s="57"/>
    </row>
    <row r="17" spans="2:19" ht="12.75">
      <c r="B17" s="152"/>
      <c r="C17" s="56"/>
      <c r="D17" s="57"/>
      <c r="E17" s="153"/>
      <c r="F17" s="154"/>
      <c r="G17" s="155"/>
      <c r="H17" s="153"/>
      <c r="I17" s="154"/>
      <c r="J17" s="155"/>
      <c r="K17" s="153"/>
      <c r="L17" s="154"/>
      <c r="M17" s="155"/>
      <c r="N17" s="153"/>
      <c r="O17" s="154"/>
      <c r="P17" s="155"/>
      <c r="Q17" s="33"/>
      <c r="R17" s="56"/>
      <c r="S17" s="57"/>
    </row>
    <row r="18" spans="2:19" ht="12.75">
      <c r="B18" s="33" t="s">
        <v>240</v>
      </c>
      <c r="C18" s="56"/>
      <c r="D18" s="57"/>
      <c r="E18" s="153">
        <v>18.460240000000002</v>
      </c>
      <c r="F18" s="154">
        <v>19.38702</v>
      </c>
      <c r="G18" s="155">
        <v>19.79522</v>
      </c>
      <c r="H18" s="153">
        <v>15.653705000000002</v>
      </c>
      <c r="I18" s="154">
        <v>15.83913</v>
      </c>
      <c r="J18" s="155">
        <v>16.15293</v>
      </c>
      <c r="K18" s="153">
        <v>7.979525</v>
      </c>
      <c r="L18" s="154">
        <v>8.48311</v>
      </c>
      <c r="M18" s="155">
        <v>8.65911</v>
      </c>
      <c r="N18" s="153">
        <v>5.17299</v>
      </c>
      <c r="O18" s="154">
        <v>4.935219999999999</v>
      </c>
      <c r="P18" s="155">
        <v>5.01682</v>
      </c>
      <c r="Q18" s="33" t="s">
        <v>241</v>
      </c>
      <c r="R18" s="56"/>
      <c r="S18" s="57"/>
    </row>
    <row r="19" spans="2:19" ht="12.75">
      <c r="B19" s="27"/>
      <c r="C19" s="56"/>
      <c r="D19" s="57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  <c r="Q19" s="33"/>
      <c r="R19" s="56"/>
      <c r="S19" s="57"/>
    </row>
    <row r="20" spans="2:19" ht="14.25">
      <c r="B20" s="152" t="s">
        <v>242</v>
      </c>
      <c r="C20" s="56"/>
      <c r="D20" s="57"/>
      <c r="E20" s="153">
        <v>15.719379</v>
      </c>
      <c r="F20" s="154">
        <v>16.52613559470588</v>
      </c>
      <c r="G20" s="155">
        <v>16.92912559470588</v>
      </c>
      <c r="H20" s="153">
        <v>15.214897000000002</v>
      </c>
      <c r="I20" s="154">
        <v>15.3713</v>
      </c>
      <c r="J20" s="155">
        <v>15.6951</v>
      </c>
      <c r="K20" s="153">
        <v>5.264479</v>
      </c>
      <c r="L20" s="154">
        <v>5.71456615</v>
      </c>
      <c r="M20" s="155">
        <v>5.89505615</v>
      </c>
      <c r="N20" s="153">
        <v>4.759997000000002</v>
      </c>
      <c r="O20" s="154">
        <v>4.559730555294118</v>
      </c>
      <c r="P20" s="155">
        <v>4.6610305552941185</v>
      </c>
      <c r="Q20" s="156" t="s">
        <v>243</v>
      </c>
      <c r="R20" s="56"/>
      <c r="S20" s="57"/>
    </row>
    <row r="21" spans="2:19" ht="12.75">
      <c r="B21" s="152"/>
      <c r="C21" s="56"/>
      <c r="D21" s="57"/>
      <c r="E21" s="153"/>
      <c r="F21" s="154"/>
      <c r="G21" s="155"/>
      <c r="H21" s="153"/>
      <c r="I21" s="154"/>
      <c r="J21" s="155"/>
      <c r="K21" s="153"/>
      <c r="L21" s="154"/>
      <c r="M21" s="155"/>
      <c r="N21" s="153"/>
      <c r="O21" s="154"/>
      <c r="P21" s="155"/>
      <c r="Q21" s="33"/>
      <c r="R21" s="56"/>
      <c r="S21" s="57"/>
    </row>
    <row r="22" spans="2:19" ht="14.25">
      <c r="B22" s="152" t="s">
        <v>244</v>
      </c>
      <c r="C22" s="56"/>
      <c r="D22" s="57"/>
      <c r="E22" s="153">
        <v>2.7408609999999998</v>
      </c>
      <c r="F22" s="154">
        <v>2.8608844052941174</v>
      </c>
      <c r="G22" s="155">
        <v>2.8660944052941173</v>
      </c>
      <c r="H22" s="153">
        <v>0.438808</v>
      </c>
      <c r="I22" s="154">
        <v>0.46783</v>
      </c>
      <c r="J22" s="155">
        <v>0.45783</v>
      </c>
      <c r="K22" s="153">
        <v>2.7150459999999996</v>
      </c>
      <c r="L22" s="154">
        <v>2.7685438499999995</v>
      </c>
      <c r="M22" s="155">
        <v>2.76405385</v>
      </c>
      <c r="N22" s="153">
        <v>0.41299299999999994</v>
      </c>
      <c r="O22" s="154">
        <v>0.3754894447058823</v>
      </c>
      <c r="P22" s="155">
        <v>0.35578944470588236</v>
      </c>
      <c r="Q22" s="156" t="s">
        <v>245</v>
      </c>
      <c r="R22" s="56"/>
      <c r="S22" s="57"/>
    </row>
    <row r="23" spans="2:19" ht="12.75">
      <c r="B23" s="152"/>
      <c r="C23" s="56"/>
      <c r="D23" s="57"/>
      <c r="E23" s="153"/>
      <c r="F23" s="154"/>
      <c r="G23" s="155"/>
      <c r="H23" s="153"/>
      <c r="I23" s="154"/>
      <c r="J23" s="155"/>
      <c r="K23" s="153"/>
      <c r="L23" s="154"/>
      <c r="M23" s="155"/>
      <c r="N23" s="153"/>
      <c r="O23" s="154"/>
      <c r="P23" s="155"/>
      <c r="Q23" s="157"/>
      <c r="R23" s="56"/>
      <c r="S23" s="57"/>
    </row>
    <row r="24" spans="2:19" ht="14.25">
      <c r="B24" s="152" t="s">
        <v>246</v>
      </c>
      <c r="C24" s="56"/>
      <c r="D24" s="57"/>
      <c r="E24" s="153">
        <v>38.3236056925</v>
      </c>
      <c r="F24" s="154">
        <v>38.737193999999995</v>
      </c>
      <c r="G24" s="155">
        <v>38.8870242</v>
      </c>
      <c r="H24" s="153">
        <v>37.884057</v>
      </c>
      <c r="I24" s="154">
        <v>37.366524</v>
      </c>
      <c r="J24" s="155">
        <v>37.5797202</v>
      </c>
      <c r="K24" s="153">
        <v>3.9882453275</v>
      </c>
      <c r="L24" s="154">
        <v>4.72217</v>
      </c>
      <c r="M24" s="155">
        <v>4.644804</v>
      </c>
      <c r="N24" s="153">
        <v>3.548696635</v>
      </c>
      <c r="O24" s="154">
        <v>3.3515</v>
      </c>
      <c r="P24" s="155">
        <v>3.3375</v>
      </c>
      <c r="Q24" s="152" t="s">
        <v>247</v>
      </c>
      <c r="R24" s="56"/>
      <c r="S24" s="57"/>
    </row>
    <row r="25" spans="2:19" ht="12.75">
      <c r="B25" s="152"/>
      <c r="C25" s="56"/>
      <c r="D25" s="57"/>
      <c r="E25" s="158"/>
      <c r="F25" s="159"/>
      <c r="G25" s="160"/>
      <c r="H25" s="158"/>
      <c r="I25" s="159"/>
      <c r="J25" s="160"/>
      <c r="K25" s="153"/>
      <c r="L25" s="154"/>
      <c r="M25" s="155"/>
      <c r="N25" s="153"/>
      <c r="O25" s="154"/>
      <c r="P25" s="155"/>
      <c r="Q25" s="157"/>
      <c r="R25" s="56"/>
      <c r="S25" s="57"/>
    </row>
    <row r="26" spans="2:19" ht="14.25">
      <c r="B26" s="152" t="s">
        <v>242</v>
      </c>
      <c r="C26" s="56"/>
      <c r="D26" s="57"/>
      <c r="E26" s="158">
        <v>37.358015595625</v>
      </c>
      <c r="F26" s="159">
        <v>37.640193999999994</v>
      </c>
      <c r="G26" s="160">
        <v>37.8240242</v>
      </c>
      <c r="H26" s="158">
        <v>37.884057</v>
      </c>
      <c r="I26" s="159">
        <v>37.366524</v>
      </c>
      <c r="J26" s="160">
        <v>37.5797202</v>
      </c>
      <c r="K26" s="153">
        <v>2.9362722575</v>
      </c>
      <c r="L26" s="154">
        <v>3.5521700000000003</v>
      </c>
      <c r="M26" s="155">
        <v>3.513804</v>
      </c>
      <c r="N26" s="153">
        <v>3.4623136618750006</v>
      </c>
      <c r="O26" s="154">
        <v>3.2785</v>
      </c>
      <c r="P26" s="155">
        <v>3.2695</v>
      </c>
      <c r="Q26" s="156" t="s">
        <v>243</v>
      </c>
      <c r="R26" s="56"/>
      <c r="S26" s="57"/>
    </row>
    <row r="27" spans="2:19" ht="12.75">
      <c r="B27" s="152"/>
      <c r="C27" s="56"/>
      <c r="D27" s="57"/>
      <c r="E27" s="158"/>
      <c r="F27" s="159"/>
      <c r="G27" s="160"/>
      <c r="H27" s="158"/>
      <c r="I27" s="159"/>
      <c r="J27" s="160"/>
      <c r="K27" s="153"/>
      <c r="L27" s="154"/>
      <c r="M27" s="155"/>
      <c r="N27" s="153"/>
      <c r="O27" s="154"/>
      <c r="P27" s="155"/>
      <c r="Q27" s="157"/>
      <c r="R27" s="56"/>
      <c r="S27" s="57"/>
    </row>
    <row r="28" spans="2:19" ht="15" thickBot="1">
      <c r="B28" s="14" t="s">
        <v>244</v>
      </c>
      <c r="C28" s="15"/>
      <c r="D28" s="16"/>
      <c r="E28" s="161">
        <v>0.9655900968750001</v>
      </c>
      <c r="F28" s="162">
        <v>1.097</v>
      </c>
      <c r="G28" s="163">
        <v>1.063</v>
      </c>
      <c r="H28" s="164"/>
      <c r="I28" s="165"/>
      <c r="J28" s="166"/>
      <c r="K28" s="167">
        <v>1.05197307</v>
      </c>
      <c r="L28" s="168">
        <v>1.17</v>
      </c>
      <c r="M28" s="169">
        <v>1.131</v>
      </c>
      <c r="N28" s="167">
        <v>0.086382973125</v>
      </c>
      <c r="O28" s="168">
        <v>0.073</v>
      </c>
      <c r="P28" s="169">
        <v>0.068</v>
      </c>
      <c r="Q28" s="170" t="s">
        <v>245</v>
      </c>
      <c r="R28" s="15"/>
      <c r="S28" s="16"/>
    </row>
    <row r="29" spans="2:19" ht="13.5" thickTop="1">
      <c r="B29" s="152" t="s">
        <v>248</v>
      </c>
      <c r="C29" s="56"/>
      <c r="D29" s="57"/>
      <c r="E29" s="158">
        <v>2.014065</v>
      </c>
      <c r="F29" s="159">
        <v>2.07223</v>
      </c>
      <c r="G29" s="160">
        <v>2.07762</v>
      </c>
      <c r="H29" s="158">
        <v>1.480443</v>
      </c>
      <c r="I29" s="159">
        <v>1.4994</v>
      </c>
      <c r="J29" s="160">
        <v>1.5164000000000002</v>
      </c>
      <c r="K29" s="153">
        <v>1.2622039999999999</v>
      </c>
      <c r="L29" s="154">
        <v>1.29127</v>
      </c>
      <c r="M29" s="155">
        <v>1.28667</v>
      </c>
      <c r="N29" s="153">
        <v>0.728582</v>
      </c>
      <c r="O29" s="154">
        <v>0.7184400000000001</v>
      </c>
      <c r="P29" s="155">
        <v>0.72545</v>
      </c>
      <c r="Q29" s="157" t="s">
        <v>249</v>
      </c>
      <c r="R29" s="56"/>
      <c r="S29" s="57"/>
    </row>
    <row r="30" spans="2:19" ht="12.75">
      <c r="B30" s="152"/>
      <c r="C30" s="56"/>
      <c r="D30" s="57"/>
      <c r="E30" s="158"/>
      <c r="F30" s="159"/>
      <c r="G30" s="160"/>
      <c r="H30" s="171"/>
      <c r="I30" s="172"/>
      <c r="J30" s="173"/>
      <c r="K30" s="153"/>
      <c r="L30" s="154"/>
      <c r="M30" s="155"/>
      <c r="N30" s="153"/>
      <c r="O30" s="154"/>
      <c r="P30" s="155"/>
      <c r="Q30" s="157"/>
      <c r="R30" s="56"/>
      <c r="S30" s="57"/>
    </row>
    <row r="31" spans="2:19" ht="12.75">
      <c r="B31" s="157" t="s">
        <v>250</v>
      </c>
      <c r="C31" s="56"/>
      <c r="D31" s="57"/>
      <c r="E31" s="153">
        <v>7.309081954445659</v>
      </c>
      <c r="F31" s="154">
        <v>7.503521999999999</v>
      </c>
      <c r="G31" s="155">
        <v>7.533722000000001</v>
      </c>
      <c r="H31" s="153">
        <v>4.3232</v>
      </c>
      <c r="I31" s="154">
        <v>4.376399999999999</v>
      </c>
      <c r="J31" s="155">
        <v>4.4219</v>
      </c>
      <c r="K31" s="153">
        <v>6.765158</v>
      </c>
      <c r="L31" s="154">
        <v>6.866732</v>
      </c>
      <c r="M31" s="155">
        <v>6.859432000000001</v>
      </c>
      <c r="N31" s="153">
        <v>3.7792760455543406</v>
      </c>
      <c r="O31" s="154">
        <v>3.73961</v>
      </c>
      <c r="P31" s="155">
        <v>3.74761</v>
      </c>
      <c r="Q31" s="157" t="s">
        <v>251</v>
      </c>
      <c r="R31" s="56"/>
      <c r="S31" s="57"/>
    </row>
    <row r="32" spans="2:19" ht="12.75">
      <c r="B32" s="174"/>
      <c r="C32" s="56"/>
      <c r="D32" s="57"/>
      <c r="E32" s="153"/>
      <c r="F32" s="154"/>
      <c r="G32" s="155"/>
      <c r="H32" s="153"/>
      <c r="I32" s="154"/>
      <c r="J32" s="155"/>
      <c r="K32" s="153"/>
      <c r="L32" s="154"/>
      <c r="M32" s="155"/>
      <c r="N32" s="153"/>
      <c r="O32" s="154"/>
      <c r="P32" s="155"/>
      <c r="Q32" s="175"/>
      <c r="R32" s="56"/>
      <c r="S32" s="57"/>
    </row>
    <row r="33" spans="2:19" ht="12.75">
      <c r="B33" s="157" t="s">
        <v>252</v>
      </c>
      <c r="C33" s="56"/>
      <c r="D33" s="57"/>
      <c r="E33" s="153">
        <v>39.303439</v>
      </c>
      <c r="F33" s="154">
        <v>39.73710999999999</v>
      </c>
      <c r="G33" s="155">
        <v>39.871109999999994</v>
      </c>
      <c r="H33" s="153">
        <v>42.6412</v>
      </c>
      <c r="I33" s="154">
        <v>43.07345999999999</v>
      </c>
      <c r="J33" s="155">
        <v>43.2512</v>
      </c>
      <c r="K33" s="153">
        <v>11.917843</v>
      </c>
      <c r="L33" s="154">
        <v>12.20027</v>
      </c>
      <c r="M33" s="155">
        <v>12.18002</v>
      </c>
      <c r="N33" s="153">
        <v>15.255604</v>
      </c>
      <c r="O33" s="154">
        <v>15.536620000000001</v>
      </c>
      <c r="P33" s="155">
        <v>15.56011</v>
      </c>
      <c r="Q33" s="157" t="s">
        <v>253</v>
      </c>
      <c r="R33" s="56"/>
      <c r="S33" s="57"/>
    </row>
    <row r="34" spans="2:19" ht="12.75">
      <c r="B34" s="152"/>
      <c r="C34" s="56"/>
      <c r="D34" s="57"/>
      <c r="E34" s="153"/>
      <c r="F34" s="154"/>
      <c r="G34" s="155"/>
      <c r="H34" s="153"/>
      <c r="I34" s="154"/>
      <c r="J34" s="155"/>
      <c r="K34" s="153"/>
      <c r="L34" s="154"/>
      <c r="M34" s="155"/>
      <c r="N34" s="153"/>
      <c r="O34" s="154"/>
      <c r="P34" s="155"/>
      <c r="Q34" s="157"/>
      <c r="R34" s="56"/>
      <c r="S34" s="57"/>
    </row>
    <row r="35" spans="2:19" ht="12.75">
      <c r="B35" s="157" t="s">
        <v>254</v>
      </c>
      <c r="C35" s="56"/>
      <c r="D35" s="57"/>
      <c r="E35" s="153">
        <v>12.607334936103</v>
      </c>
      <c r="F35" s="154">
        <v>13.594046275</v>
      </c>
      <c r="G35" s="155">
        <v>13.703146275000003</v>
      </c>
      <c r="H35" s="153">
        <v>15.426656275000001</v>
      </c>
      <c r="I35" s="154">
        <v>16.546626275</v>
      </c>
      <c r="J35" s="155">
        <v>16.829626275000003</v>
      </c>
      <c r="K35" s="153">
        <v>8.61056368852</v>
      </c>
      <c r="L35" s="154">
        <v>8.78117</v>
      </c>
      <c r="M35" s="155">
        <v>8.691270000000001</v>
      </c>
      <c r="N35" s="153">
        <v>11.429885027417</v>
      </c>
      <c r="O35" s="154">
        <v>11.73375</v>
      </c>
      <c r="P35" s="155">
        <v>11.81775</v>
      </c>
      <c r="Q35" s="157" t="s">
        <v>255</v>
      </c>
      <c r="R35" s="56"/>
      <c r="S35" s="57"/>
    </row>
    <row r="36" spans="2:19" ht="12.75">
      <c r="B36" s="152"/>
      <c r="C36" s="56"/>
      <c r="D36" s="57"/>
      <c r="E36" s="153"/>
      <c r="F36" s="154"/>
      <c r="G36" s="155"/>
      <c r="H36" s="153"/>
      <c r="I36" s="154"/>
      <c r="J36" s="155"/>
      <c r="K36" s="153"/>
      <c r="L36" s="154"/>
      <c r="M36" s="155"/>
      <c r="N36" s="153"/>
      <c r="O36" s="154"/>
      <c r="P36" s="155"/>
      <c r="Q36" s="157"/>
      <c r="R36" s="56"/>
      <c r="S36" s="57"/>
    </row>
    <row r="37" spans="2:19" ht="12.75">
      <c r="B37" s="152" t="s">
        <v>256</v>
      </c>
      <c r="C37" s="56"/>
      <c r="D37" s="57"/>
      <c r="E37" s="153">
        <v>2.7824496877840006</v>
      </c>
      <c r="F37" s="154">
        <v>3.0600162750000006</v>
      </c>
      <c r="G37" s="155">
        <v>3.040016275</v>
      </c>
      <c r="H37" s="153">
        <v>1.6797962750000002</v>
      </c>
      <c r="I37" s="154">
        <v>1.784196275</v>
      </c>
      <c r="J37" s="155">
        <v>1.837196275</v>
      </c>
      <c r="K37" s="153">
        <v>3.1887380424900003</v>
      </c>
      <c r="L37" s="154">
        <v>3.3054200000000002</v>
      </c>
      <c r="M37" s="155">
        <v>3.24442</v>
      </c>
      <c r="N37" s="153">
        <v>2.086084629706</v>
      </c>
      <c r="O37" s="154">
        <v>2.0296</v>
      </c>
      <c r="P37" s="155">
        <v>2.0416</v>
      </c>
      <c r="Q37" s="157" t="s">
        <v>257</v>
      </c>
      <c r="R37" s="56"/>
      <c r="S37" s="57"/>
    </row>
    <row r="38" spans="2:19" ht="12.75">
      <c r="B38" s="174"/>
      <c r="C38" s="56"/>
      <c r="D38" s="57"/>
      <c r="E38" s="153"/>
      <c r="F38" s="154"/>
      <c r="G38" s="155"/>
      <c r="H38" s="153"/>
      <c r="I38" s="154"/>
      <c r="J38" s="155"/>
      <c r="K38" s="153"/>
      <c r="L38" s="154"/>
      <c r="M38" s="155"/>
      <c r="N38" s="153"/>
      <c r="O38" s="154"/>
      <c r="P38" s="155"/>
      <c r="Q38" s="175"/>
      <c r="R38" s="56"/>
      <c r="S38" s="57"/>
    </row>
    <row r="39" spans="2:19" ht="12.75">
      <c r="B39" s="27" t="s">
        <v>258</v>
      </c>
      <c r="C39" s="56"/>
      <c r="D39" s="57"/>
      <c r="E39" s="153">
        <v>8.924465985120001</v>
      </c>
      <c r="F39" s="154">
        <v>9.58301</v>
      </c>
      <c r="G39" s="155">
        <v>9.69701</v>
      </c>
      <c r="H39" s="153">
        <v>12.40284</v>
      </c>
      <c r="I39" s="154">
        <v>13.399439999999998</v>
      </c>
      <c r="J39" s="155">
        <v>13.61544</v>
      </c>
      <c r="K39" s="153">
        <v>4.202301</v>
      </c>
      <c r="L39" s="154">
        <v>4.214309999999999</v>
      </c>
      <c r="M39" s="155">
        <v>4.179309999999999</v>
      </c>
      <c r="N39" s="153">
        <v>7.680675014879999</v>
      </c>
      <c r="O39" s="154">
        <v>8.030739999999998</v>
      </c>
      <c r="P39" s="155">
        <v>8.097739999999998</v>
      </c>
      <c r="Q39" s="33" t="s">
        <v>258</v>
      </c>
      <c r="R39" s="56"/>
      <c r="S39" s="57"/>
    </row>
    <row r="40" spans="2:19" ht="12.75">
      <c r="B40" s="27"/>
      <c r="C40" s="56"/>
      <c r="D40" s="57"/>
      <c r="E40" s="153"/>
      <c r="F40" s="154"/>
      <c r="G40" s="155"/>
      <c r="H40" s="153"/>
      <c r="I40" s="154"/>
      <c r="J40" s="155"/>
      <c r="K40" s="153"/>
      <c r="L40" s="154"/>
      <c r="M40" s="155"/>
      <c r="N40" s="153"/>
      <c r="O40" s="154"/>
      <c r="P40" s="155"/>
      <c r="Q40" s="33"/>
      <c r="R40" s="56"/>
      <c r="S40" s="57"/>
    </row>
    <row r="41" spans="2:19" ht="13.5" thickBot="1">
      <c r="B41" s="41" t="s">
        <v>259</v>
      </c>
      <c r="C41" s="15"/>
      <c r="D41" s="16"/>
      <c r="E41" s="167">
        <v>0.9004192631990005</v>
      </c>
      <c r="F41" s="168">
        <v>0.9510200000000002</v>
      </c>
      <c r="G41" s="169">
        <v>0.9661199999999999</v>
      </c>
      <c r="H41" s="167">
        <v>1.34402</v>
      </c>
      <c r="I41" s="168">
        <v>1.36299</v>
      </c>
      <c r="J41" s="169">
        <v>1.37699</v>
      </c>
      <c r="K41" s="167">
        <v>1.2195246460300002</v>
      </c>
      <c r="L41" s="168">
        <v>1.2614400000000001</v>
      </c>
      <c r="M41" s="169">
        <v>1.26754</v>
      </c>
      <c r="N41" s="167">
        <v>1.6631253828309998</v>
      </c>
      <c r="O41" s="168">
        <v>1.6734099999999998</v>
      </c>
      <c r="P41" s="169">
        <v>1.67841</v>
      </c>
      <c r="Q41" s="53" t="s">
        <v>260</v>
      </c>
      <c r="R41" s="15"/>
      <c r="S41" s="16"/>
    </row>
    <row r="42" spans="2:19" ht="15" thickTop="1">
      <c r="B42" s="40" t="s">
        <v>261</v>
      </c>
      <c r="C42" s="56"/>
      <c r="D42" s="57"/>
      <c r="E42" s="153">
        <v>248.78777867754997</v>
      </c>
      <c r="F42" s="154">
        <v>264.4351817136</v>
      </c>
      <c r="G42" s="155">
        <v>258.7403657136</v>
      </c>
      <c r="H42" s="153">
        <v>237.92302087359997</v>
      </c>
      <c r="I42" s="154">
        <v>249.4813917136</v>
      </c>
      <c r="J42" s="155">
        <v>240.2076157136</v>
      </c>
      <c r="K42" s="153">
        <v>41.70505737820999</v>
      </c>
      <c r="L42" s="154">
        <v>44.973130000000005</v>
      </c>
      <c r="M42" s="155">
        <v>47.57933</v>
      </c>
      <c r="N42" s="153">
        <v>30.84029957426</v>
      </c>
      <c r="O42" s="154">
        <v>30.01934</v>
      </c>
      <c r="P42" s="155">
        <v>29.046580000000002</v>
      </c>
      <c r="Q42" s="27" t="s">
        <v>262</v>
      </c>
      <c r="R42" s="56"/>
      <c r="S42" s="57"/>
    </row>
    <row r="43" spans="2:19" ht="12.75">
      <c r="B43" s="27"/>
      <c r="C43" s="56"/>
      <c r="D43" s="57"/>
      <c r="E43" s="153"/>
      <c r="F43" s="154"/>
      <c r="G43" s="155"/>
      <c r="H43" s="153"/>
      <c r="I43" s="154"/>
      <c r="J43" s="155"/>
      <c r="K43" s="153"/>
      <c r="L43" s="154"/>
      <c r="M43" s="155"/>
      <c r="N43" s="153"/>
      <c r="O43" s="154"/>
      <c r="P43" s="155"/>
      <c r="Q43" s="157"/>
      <c r="R43" s="56"/>
      <c r="S43" s="57"/>
    </row>
    <row r="44" spans="2:19" ht="12.75">
      <c r="B44" s="27" t="s">
        <v>263</v>
      </c>
      <c r="C44" s="56"/>
      <c r="D44" s="57"/>
      <c r="E44" s="153">
        <v>151.52428596394998</v>
      </c>
      <c r="F44" s="154">
        <v>161.79625</v>
      </c>
      <c r="G44" s="155">
        <v>157.915634</v>
      </c>
      <c r="H44" s="153">
        <v>140.43653916</v>
      </c>
      <c r="I44" s="154">
        <v>148.82141000000001</v>
      </c>
      <c r="J44" s="155">
        <v>142.24363400000001</v>
      </c>
      <c r="K44" s="153">
        <v>27.027475418210003</v>
      </c>
      <c r="L44" s="154">
        <v>28.574799999999996</v>
      </c>
      <c r="M44" s="155">
        <v>30.654</v>
      </c>
      <c r="N44" s="153">
        <v>15.939728614260002</v>
      </c>
      <c r="O44" s="154">
        <v>15.59996</v>
      </c>
      <c r="P44" s="155">
        <v>14.982</v>
      </c>
      <c r="Q44" s="157" t="s">
        <v>264</v>
      </c>
      <c r="R44" s="56"/>
      <c r="S44" s="57"/>
    </row>
    <row r="45" spans="2:19" ht="12.75">
      <c r="B45" s="27"/>
      <c r="C45" s="56"/>
      <c r="D45" s="57"/>
      <c r="E45" s="153"/>
      <c r="F45" s="154"/>
      <c r="G45" s="155"/>
      <c r="H45" s="153"/>
      <c r="I45" s="154"/>
      <c r="J45" s="155"/>
      <c r="K45" s="153"/>
      <c r="L45" s="154"/>
      <c r="M45" s="155"/>
      <c r="N45" s="153"/>
      <c r="O45" s="154"/>
      <c r="P45" s="155"/>
      <c r="Q45" s="175"/>
      <c r="R45" s="56"/>
      <c r="S45" s="57"/>
    </row>
    <row r="46" spans="2:19" ht="12.75">
      <c r="B46" s="27" t="s">
        <v>265</v>
      </c>
      <c r="C46" s="56"/>
      <c r="D46" s="57"/>
      <c r="E46" s="153">
        <v>99.97705776395</v>
      </c>
      <c r="F46" s="154">
        <v>106.7011795</v>
      </c>
      <c r="G46" s="155">
        <v>101.122640975</v>
      </c>
      <c r="H46" s="153">
        <v>97.48464386</v>
      </c>
      <c r="I46" s="154">
        <v>103.0881795</v>
      </c>
      <c r="J46" s="155">
        <v>95.904640975</v>
      </c>
      <c r="K46" s="153">
        <v>11.37969951821</v>
      </c>
      <c r="L46" s="154">
        <v>12.382</v>
      </c>
      <c r="M46" s="155">
        <v>13.442</v>
      </c>
      <c r="N46" s="153">
        <v>8.887285614260001</v>
      </c>
      <c r="O46" s="154">
        <v>8.769</v>
      </c>
      <c r="P46" s="155">
        <v>8.224</v>
      </c>
      <c r="Q46" s="157" t="s">
        <v>266</v>
      </c>
      <c r="R46" s="56"/>
      <c r="S46" s="57"/>
    </row>
    <row r="47" spans="2:19" ht="12.75">
      <c r="B47" s="27"/>
      <c r="C47" s="56"/>
      <c r="D47" s="57"/>
      <c r="E47" s="153"/>
      <c r="F47" s="154"/>
      <c r="G47" s="155"/>
      <c r="H47" s="153"/>
      <c r="I47" s="154"/>
      <c r="J47" s="155"/>
      <c r="K47" s="153"/>
      <c r="L47" s="154"/>
      <c r="M47" s="155"/>
      <c r="N47" s="153"/>
      <c r="O47" s="154"/>
      <c r="P47" s="155"/>
      <c r="Q47" s="175"/>
      <c r="R47" s="56"/>
      <c r="S47" s="57"/>
    </row>
    <row r="48" spans="2:19" ht="12.75">
      <c r="B48" s="27" t="s">
        <v>267</v>
      </c>
      <c r="C48" s="56"/>
      <c r="D48" s="57"/>
      <c r="E48" s="153">
        <v>51.547228200000006</v>
      </c>
      <c r="F48" s="154">
        <v>55.095070500000006</v>
      </c>
      <c r="G48" s="155">
        <v>56.792993025</v>
      </c>
      <c r="H48" s="153">
        <v>42.951895300000004</v>
      </c>
      <c r="I48" s="154">
        <v>45.733230500000005</v>
      </c>
      <c r="J48" s="155">
        <v>46.338993025</v>
      </c>
      <c r="K48" s="153">
        <v>15.647775900000001</v>
      </c>
      <c r="L48" s="154">
        <v>16.1928</v>
      </c>
      <c r="M48" s="155">
        <v>17.212</v>
      </c>
      <c r="N48" s="153">
        <v>7.052443</v>
      </c>
      <c r="O48" s="154">
        <v>6.83096</v>
      </c>
      <c r="P48" s="155">
        <v>6.758</v>
      </c>
      <c r="Q48" s="157" t="s">
        <v>268</v>
      </c>
      <c r="R48" s="56"/>
      <c r="S48" s="57"/>
    </row>
    <row r="49" spans="2:19" ht="12.75">
      <c r="B49" s="27"/>
      <c r="C49" s="56"/>
      <c r="D49" s="57"/>
      <c r="E49" s="153"/>
      <c r="F49" s="154"/>
      <c r="G49" s="155"/>
      <c r="H49" s="153"/>
      <c r="I49" s="154"/>
      <c r="J49" s="155"/>
      <c r="K49" s="153"/>
      <c r="L49" s="154"/>
      <c r="M49" s="155"/>
      <c r="N49" s="153"/>
      <c r="O49" s="154"/>
      <c r="P49" s="155"/>
      <c r="Q49" s="157"/>
      <c r="R49" s="56"/>
      <c r="S49" s="57"/>
    </row>
    <row r="50" spans="2:19" ht="13.5" thickBot="1">
      <c r="B50" s="41" t="s">
        <v>269</v>
      </c>
      <c r="C50" s="15"/>
      <c r="D50" s="16"/>
      <c r="E50" s="167">
        <v>103.1771127136</v>
      </c>
      <c r="F50" s="168">
        <v>108.36652171359998</v>
      </c>
      <c r="G50" s="169">
        <v>106.45232171359999</v>
      </c>
      <c r="H50" s="167">
        <v>97.6824817136</v>
      </c>
      <c r="I50" s="168">
        <v>100.85598171359999</v>
      </c>
      <c r="J50" s="169">
        <v>98.15998171359999</v>
      </c>
      <c r="K50" s="167">
        <v>20.670261959999998</v>
      </c>
      <c r="L50" s="168">
        <v>22.20584</v>
      </c>
      <c r="M50" s="169">
        <v>22.63284</v>
      </c>
      <c r="N50" s="167">
        <v>15.175630960000003</v>
      </c>
      <c r="O50" s="168">
        <v>14.695300000000003</v>
      </c>
      <c r="P50" s="169">
        <v>14.340500000000002</v>
      </c>
      <c r="Q50" s="53" t="s">
        <v>270</v>
      </c>
      <c r="R50" s="15"/>
      <c r="S50" s="16"/>
    </row>
    <row r="51" spans="2:19" ht="13.5" thickTop="1">
      <c r="B51" s="20" t="s">
        <v>271</v>
      </c>
      <c r="C51" s="56"/>
      <c r="D51" s="56"/>
      <c r="E51" s="176">
        <v>49.509654028</v>
      </c>
      <c r="F51" s="177">
        <v>48.62182</v>
      </c>
      <c r="G51" s="177">
        <v>50.593869999999995</v>
      </c>
      <c r="H51" s="176">
        <v>42.56855</v>
      </c>
      <c r="I51" s="177">
        <v>41.288</v>
      </c>
      <c r="J51" s="177">
        <v>43.744</v>
      </c>
      <c r="K51" s="176">
        <v>18.653643440000003</v>
      </c>
      <c r="L51" s="177">
        <v>18.75597</v>
      </c>
      <c r="M51" s="177">
        <v>18.92802</v>
      </c>
      <c r="N51" s="176">
        <v>11.712539412000002</v>
      </c>
      <c r="O51" s="177">
        <v>11.42215</v>
      </c>
      <c r="P51" s="177">
        <v>12.078149999999999</v>
      </c>
      <c r="Q51" s="26" t="s">
        <v>272</v>
      </c>
      <c r="R51" s="56"/>
      <c r="S51" s="6"/>
    </row>
    <row r="52" spans="2:19" ht="12.75">
      <c r="B52" s="27"/>
      <c r="C52" s="56"/>
      <c r="D52" s="56"/>
      <c r="E52" s="178"/>
      <c r="F52" s="179"/>
      <c r="G52" s="179"/>
      <c r="H52" s="178"/>
      <c r="I52" s="179"/>
      <c r="J52" s="179"/>
      <c r="K52" s="178"/>
      <c r="L52" s="179"/>
      <c r="M52" s="179"/>
      <c r="N52" s="178"/>
      <c r="O52" s="179"/>
      <c r="P52" s="179"/>
      <c r="Q52" s="33"/>
      <c r="R52" s="56"/>
      <c r="S52" s="57"/>
    </row>
    <row r="53" spans="2:19" ht="13.5" thickBot="1">
      <c r="B53" s="41" t="s">
        <v>273</v>
      </c>
      <c r="C53" s="15"/>
      <c r="D53" s="15"/>
      <c r="E53" s="180">
        <v>91.05334922</v>
      </c>
      <c r="F53" s="181">
        <v>92.22728000000001</v>
      </c>
      <c r="G53" s="181">
        <v>93.81128</v>
      </c>
      <c r="H53" s="180">
        <v>102.64107999999999</v>
      </c>
      <c r="I53" s="181">
        <v>102.17304000000001</v>
      </c>
      <c r="J53" s="181">
        <v>105.12104000000001</v>
      </c>
      <c r="K53" s="180">
        <v>53.753589213000005</v>
      </c>
      <c r="L53" s="181">
        <v>54.33</v>
      </c>
      <c r="M53" s="181">
        <v>54.816</v>
      </c>
      <c r="N53" s="180">
        <v>65.341319993</v>
      </c>
      <c r="O53" s="181">
        <v>64.27576</v>
      </c>
      <c r="P53" s="181">
        <v>66.12576000000001</v>
      </c>
      <c r="Q53" s="53" t="s">
        <v>274</v>
      </c>
      <c r="R53" s="15"/>
      <c r="S53" s="16"/>
    </row>
    <row r="54" spans="2:19" ht="15" thickTop="1">
      <c r="B54" s="50" t="s">
        <v>198</v>
      </c>
      <c r="C54" s="56"/>
      <c r="F54" s="51"/>
      <c r="G54" s="51"/>
      <c r="H54" s="51"/>
      <c r="I54" s="51"/>
      <c r="J54" s="51"/>
      <c r="K54" s="50" t="s">
        <v>275</v>
      </c>
      <c r="M54" s="51"/>
      <c r="N54" s="51"/>
      <c r="O54" s="51"/>
      <c r="P54" s="51"/>
      <c r="Q54" s="49"/>
      <c r="R54" s="56"/>
      <c r="S54" s="56"/>
    </row>
    <row r="55" spans="2:19" ht="14.25">
      <c r="B55" s="50" t="s">
        <v>276</v>
      </c>
      <c r="C55" s="56"/>
      <c r="F55" s="51"/>
      <c r="G55" s="51"/>
      <c r="H55" s="51"/>
      <c r="I55" s="51"/>
      <c r="J55" s="51"/>
      <c r="K55" s="50" t="s">
        <v>277</v>
      </c>
      <c r="M55" s="51"/>
      <c r="N55" s="51"/>
      <c r="O55" s="51"/>
      <c r="P55" s="51"/>
      <c r="Q55" s="49"/>
      <c r="R55" s="56"/>
      <c r="S55" s="56"/>
    </row>
    <row r="56" spans="2:19" ht="14.25">
      <c r="B56" s="50"/>
      <c r="C56" s="56"/>
      <c r="F56" s="51"/>
      <c r="G56" s="51"/>
      <c r="H56" s="51"/>
      <c r="I56" s="51"/>
      <c r="J56" s="51"/>
      <c r="K56" t="s">
        <v>278</v>
      </c>
      <c r="M56" s="51"/>
      <c r="N56" s="51"/>
      <c r="O56" s="51"/>
      <c r="P56" s="51"/>
      <c r="Q56" s="49"/>
      <c r="R56" s="56"/>
      <c r="S56" s="56"/>
    </row>
  </sheetData>
  <mergeCells count="19">
    <mergeCell ref="F13:G13"/>
    <mergeCell ref="I13:J13"/>
    <mergeCell ref="L13:M13"/>
    <mergeCell ref="O13:P13"/>
    <mergeCell ref="N10:P10"/>
    <mergeCell ref="B11:D11"/>
    <mergeCell ref="Q11:S11"/>
    <mergeCell ref="F12:G12"/>
    <mergeCell ref="I12:J12"/>
    <mergeCell ref="L12:M12"/>
    <mergeCell ref="O12:P12"/>
    <mergeCell ref="E9:G9"/>
    <mergeCell ref="E10:G10"/>
    <mergeCell ref="H10:J10"/>
    <mergeCell ref="K10:M10"/>
    <mergeCell ref="B2:S2"/>
    <mergeCell ref="B4:S4"/>
    <mergeCell ref="B6:S6"/>
    <mergeCell ref="E8:P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S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ht="12.75">
      <c r="B4" s="1" t="str">
        <f>"North America: Summary table of market forecasts for "&amp;F11&amp;" and "&amp;G11</f>
        <v>North America: Summary table of market forecasts for 2005 and 2006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2:19" ht="12.75">
      <c r="B6" s="1" t="str">
        <f>"Amérique du Nord: Tableau récapitulatif des prévisions du marché pour "&amp;F11&amp;" et "&amp;G11</f>
        <v>Amérique du Nord: Tableau récapitulatif des prévisions du marché pour 2005 et 2006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5:16" ht="15" thickBot="1">
      <c r="E8" s="2" t="s">
        <v>231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9" ht="13.5" thickTop="1">
      <c r="B9" s="4"/>
      <c r="C9" s="5"/>
      <c r="D9" s="6"/>
      <c r="E9" s="7" t="s">
        <v>4</v>
      </c>
      <c r="F9" s="8"/>
      <c r="G9" s="9"/>
      <c r="H9" s="4"/>
      <c r="I9" s="5"/>
      <c r="J9" s="6"/>
      <c r="K9" s="10"/>
      <c r="L9" s="5"/>
      <c r="M9" s="6"/>
      <c r="N9" s="10"/>
      <c r="O9" s="5"/>
      <c r="P9" s="6"/>
      <c r="Q9" s="4"/>
      <c r="R9" s="5"/>
      <c r="S9" s="6"/>
    </row>
    <row r="10" spans="2:19" ht="12.75">
      <c r="B10" s="136"/>
      <c r="C10" s="137"/>
      <c r="D10" s="138"/>
      <c r="E10" s="139" t="s">
        <v>8</v>
      </c>
      <c r="F10" s="140"/>
      <c r="G10" s="141"/>
      <c r="H10" s="139" t="s">
        <v>9</v>
      </c>
      <c r="I10" s="140"/>
      <c r="J10" s="141"/>
      <c r="K10" s="139" t="s">
        <v>10</v>
      </c>
      <c r="L10" s="140"/>
      <c r="M10" s="141"/>
      <c r="N10" s="139" t="s">
        <v>11</v>
      </c>
      <c r="O10" s="140"/>
      <c r="P10" s="141"/>
      <c r="Q10" s="136"/>
      <c r="R10" s="137"/>
      <c r="S10" s="138"/>
    </row>
    <row r="11" spans="2:19" ht="12.75">
      <c r="B11" s="11"/>
      <c r="C11" s="12"/>
      <c r="D11" s="13"/>
      <c r="E11" s="142">
        <v>2004</v>
      </c>
      <c r="F11" s="143">
        <v>2005</v>
      </c>
      <c r="G11" s="144">
        <v>2006</v>
      </c>
      <c r="H11" s="142">
        <v>2004</v>
      </c>
      <c r="I11" s="143">
        <v>2005</v>
      </c>
      <c r="J11" s="144">
        <v>2006</v>
      </c>
      <c r="K11" s="142">
        <v>2004</v>
      </c>
      <c r="L11" s="143">
        <v>2005</v>
      </c>
      <c r="M11" s="144">
        <v>2006</v>
      </c>
      <c r="N11" s="142">
        <v>2004</v>
      </c>
      <c r="O11" s="143">
        <v>2005</v>
      </c>
      <c r="P11" s="144">
        <v>2006</v>
      </c>
      <c r="Q11" s="11"/>
      <c r="R11" s="12"/>
      <c r="S11" s="13"/>
    </row>
    <row r="12" spans="2:19" ht="12.75">
      <c r="B12" s="136"/>
      <c r="C12" s="137"/>
      <c r="D12" s="138"/>
      <c r="E12" s="136" t="s">
        <v>232</v>
      </c>
      <c r="F12" s="145" t="s">
        <v>233</v>
      </c>
      <c r="G12" s="13"/>
      <c r="H12" s="136" t="s">
        <v>232</v>
      </c>
      <c r="I12" s="145" t="s">
        <v>233</v>
      </c>
      <c r="J12" s="13"/>
      <c r="K12" s="136" t="s">
        <v>232</v>
      </c>
      <c r="L12" s="145" t="s">
        <v>233</v>
      </c>
      <c r="M12" s="13"/>
      <c r="N12" s="136" t="s">
        <v>232</v>
      </c>
      <c r="O12" s="145" t="s">
        <v>233</v>
      </c>
      <c r="P12" s="13"/>
      <c r="Q12" s="136"/>
      <c r="R12" s="137"/>
      <c r="S12" s="138"/>
    </row>
    <row r="13" spans="2:19" ht="13.5" thickBot="1">
      <c r="B13" s="14"/>
      <c r="C13" s="15"/>
      <c r="D13" s="16"/>
      <c r="E13" s="146" t="s">
        <v>234</v>
      </c>
      <c r="F13" s="147" t="s">
        <v>235</v>
      </c>
      <c r="G13" s="148"/>
      <c r="H13" s="146" t="s">
        <v>234</v>
      </c>
      <c r="I13" s="147" t="s">
        <v>235</v>
      </c>
      <c r="J13" s="148"/>
      <c r="K13" s="146" t="s">
        <v>234</v>
      </c>
      <c r="L13" s="147" t="s">
        <v>235</v>
      </c>
      <c r="M13" s="148"/>
      <c r="N13" s="146" t="s">
        <v>234</v>
      </c>
      <c r="O13" s="147" t="s">
        <v>235</v>
      </c>
      <c r="P13" s="148"/>
      <c r="Q13" s="14"/>
      <c r="R13" s="15"/>
      <c r="S13" s="16"/>
    </row>
    <row r="14" spans="2:19" ht="13.5" thickTop="1">
      <c r="B14" s="26" t="s">
        <v>236</v>
      </c>
      <c r="C14" s="5"/>
      <c r="D14" s="6"/>
      <c r="E14" s="149">
        <v>125.08733</v>
      </c>
      <c r="F14" s="150">
        <v>127.5661039</v>
      </c>
      <c r="G14" s="151">
        <v>130.1655706</v>
      </c>
      <c r="H14" s="149">
        <v>124.07491999999999</v>
      </c>
      <c r="I14" s="150">
        <v>127.118</v>
      </c>
      <c r="J14" s="151">
        <v>128.111</v>
      </c>
      <c r="K14" s="149">
        <v>42.13186</v>
      </c>
      <c r="L14" s="150">
        <v>42.3857939</v>
      </c>
      <c r="M14" s="151">
        <v>43.2135132</v>
      </c>
      <c r="N14" s="149">
        <v>41.11945</v>
      </c>
      <c r="O14" s="150">
        <v>41.93769</v>
      </c>
      <c r="P14" s="151">
        <v>41.1589426</v>
      </c>
      <c r="Q14" s="26" t="s">
        <v>237</v>
      </c>
      <c r="R14" s="5"/>
      <c r="S14" s="6"/>
    </row>
    <row r="15" spans="2:19" ht="12.75">
      <c r="B15" s="152"/>
      <c r="C15" s="56"/>
      <c r="D15" s="57"/>
      <c r="E15" s="153"/>
      <c r="F15" s="154"/>
      <c r="G15" s="155"/>
      <c r="H15" s="153"/>
      <c r="I15" s="154"/>
      <c r="J15" s="155"/>
      <c r="K15" s="153"/>
      <c r="L15" s="154"/>
      <c r="M15" s="155"/>
      <c r="N15" s="153"/>
      <c r="O15" s="154"/>
      <c r="P15" s="155"/>
      <c r="Q15" s="33"/>
      <c r="R15" s="56"/>
      <c r="S15" s="57"/>
    </row>
    <row r="16" spans="2:19" ht="12.75">
      <c r="B16" s="152" t="s">
        <v>280</v>
      </c>
      <c r="C16" s="56"/>
      <c r="D16" s="57"/>
      <c r="E16" s="153">
        <v>321.57800000000003</v>
      </c>
      <c r="F16" s="154">
        <v>323.06</v>
      </c>
      <c r="G16" s="155">
        <v>324.251</v>
      </c>
      <c r="H16" s="153">
        <v>326.937</v>
      </c>
      <c r="I16" s="154">
        <v>328.36</v>
      </c>
      <c r="J16" s="155">
        <v>329.462</v>
      </c>
      <c r="K16" s="153">
        <v>5.144</v>
      </c>
      <c r="L16" s="154">
        <v>5.706</v>
      </c>
      <c r="M16" s="155">
        <v>5.897</v>
      </c>
      <c r="N16" s="153">
        <v>10.503</v>
      </c>
      <c r="O16" s="154">
        <v>11.006</v>
      </c>
      <c r="P16" s="155">
        <v>11.108</v>
      </c>
      <c r="Q16" s="152" t="s">
        <v>281</v>
      </c>
      <c r="R16" s="56"/>
      <c r="S16" s="57"/>
    </row>
    <row r="17" spans="2:19" ht="12.75">
      <c r="B17" s="152"/>
      <c r="C17" s="56"/>
      <c r="D17" s="57"/>
      <c r="E17" s="153"/>
      <c r="F17" s="154"/>
      <c r="G17" s="155"/>
      <c r="H17" s="153"/>
      <c r="I17" s="154"/>
      <c r="J17" s="155"/>
      <c r="K17" s="153"/>
      <c r="L17" s="154"/>
      <c r="M17" s="155"/>
      <c r="N17" s="153"/>
      <c r="O17" s="154"/>
      <c r="P17" s="155"/>
      <c r="Q17" s="33"/>
      <c r="R17" s="56"/>
      <c r="S17" s="57"/>
    </row>
    <row r="18" spans="2:19" ht="12.75">
      <c r="B18" s="33" t="s">
        <v>240</v>
      </c>
      <c r="C18" s="56"/>
      <c r="D18" s="57"/>
      <c r="E18" s="153">
        <v>28.076</v>
      </c>
      <c r="F18" s="154">
        <v>29.127000000000002</v>
      </c>
      <c r="G18" s="155">
        <v>29.072000000000003</v>
      </c>
      <c r="H18" s="153">
        <v>27.643</v>
      </c>
      <c r="I18" s="154">
        <v>29.66</v>
      </c>
      <c r="J18" s="155">
        <v>29.665</v>
      </c>
      <c r="K18" s="153">
        <v>4.933</v>
      </c>
      <c r="L18" s="154">
        <v>4.082</v>
      </c>
      <c r="M18" s="155">
        <v>4.307</v>
      </c>
      <c r="N18" s="153">
        <v>4.5</v>
      </c>
      <c r="O18" s="154">
        <v>4.615</v>
      </c>
      <c r="P18" s="155">
        <v>4.9</v>
      </c>
      <c r="Q18" s="33" t="s">
        <v>241</v>
      </c>
      <c r="R18" s="56"/>
      <c r="S18" s="57"/>
    </row>
    <row r="19" spans="2:19" ht="12.75">
      <c r="B19" s="27"/>
      <c r="C19" s="56"/>
      <c r="D19" s="57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  <c r="Q19" s="33"/>
      <c r="R19" s="56"/>
      <c r="S19" s="57"/>
    </row>
    <row r="20" spans="2:19" ht="12.75">
      <c r="B20" s="152" t="s">
        <v>282</v>
      </c>
      <c r="C20" s="56"/>
      <c r="D20" s="57"/>
      <c r="E20" s="153">
        <v>27.67963</v>
      </c>
      <c r="F20" s="154">
        <v>28.756959117477706</v>
      </c>
      <c r="G20" s="155">
        <v>28.68</v>
      </c>
      <c r="H20" s="153">
        <v>27.643</v>
      </c>
      <c r="I20" s="154">
        <v>29.66</v>
      </c>
      <c r="J20" s="155">
        <v>29.665</v>
      </c>
      <c r="K20" s="153">
        <v>4.502</v>
      </c>
      <c r="L20" s="154">
        <v>3.676</v>
      </c>
      <c r="M20" s="155">
        <v>3.879</v>
      </c>
      <c r="N20" s="153">
        <v>4.46537</v>
      </c>
      <c r="O20" s="154">
        <v>4.5790408825222935</v>
      </c>
      <c r="P20" s="155">
        <v>4.864</v>
      </c>
      <c r="Q20" s="33" t="s">
        <v>283</v>
      </c>
      <c r="R20" s="56"/>
      <c r="S20" s="57"/>
    </row>
    <row r="21" spans="2:19" ht="12.75">
      <c r="B21" s="152"/>
      <c r="C21" s="56"/>
      <c r="D21" s="57"/>
      <c r="E21" s="153"/>
      <c r="F21" s="154"/>
      <c r="G21" s="155"/>
      <c r="H21" s="153"/>
      <c r="I21" s="154"/>
      <c r="J21" s="155"/>
      <c r="K21" s="153"/>
      <c r="L21" s="154"/>
      <c r="M21" s="155"/>
      <c r="N21" s="153"/>
      <c r="O21" s="154"/>
      <c r="P21" s="155"/>
      <c r="Q21" s="33"/>
      <c r="R21" s="56"/>
      <c r="S21" s="57"/>
    </row>
    <row r="22" spans="2:19" ht="12.75">
      <c r="B22" s="152" t="s">
        <v>284</v>
      </c>
      <c r="C22" s="56"/>
      <c r="D22" s="57"/>
      <c r="E22" s="153">
        <v>0.39637</v>
      </c>
      <c r="F22" s="154">
        <v>0.3700408825222925</v>
      </c>
      <c r="G22" s="155">
        <v>0.392</v>
      </c>
      <c r="H22" s="153">
        <v>0</v>
      </c>
      <c r="I22" s="154">
        <v>0</v>
      </c>
      <c r="J22" s="155">
        <v>0</v>
      </c>
      <c r="K22" s="153">
        <v>0.431</v>
      </c>
      <c r="L22" s="154">
        <v>0.406</v>
      </c>
      <c r="M22" s="155">
        <v>0.428</v>
      </c>
      <c r="N22" s="153">
        <v>0.034629999999999994</v>
      </c>
      <c r="O22" s="154">
        <v>0.03595911747770753</v>
      </c>
      <c r="P22" s="155">
        <v>0.036</v>
      </c>
      <c r="Q22" s="33" t="s">
        <v>285</v>
      </c>
      <c r="R22" s="56"/>
      <c r="S22" s="57"/>
    </row>
    <row r="23" spans="2:19" ht="12.75">
      <c r="B23" s="152"/>
      <c r="C23" s="56"/>
      <c r="D23" s="57"/>
      <c r="E23" s="153"/>
      <c r="F23" s="154"/>
      <c r="G23" s="155"/>
      <c r="H23" s="153"/>
      <c r="I23" s="154"/>
      <c r="J23" s="155"/>
      <c r="K23" s="153"/>
      <c r="L23" s="154"/>
      <c r="M23" s="155"/>
      <c r="N23" s="153"/>
      <c r="O23" s="154"/>
      <c r="P23" s="155"/>
      <c r="Q23" s="157"/>
      <c r="R23" s="56"/>
      <c r="S23" s="57"/>
    </row>
    <row r="24" spans="2:19" ht="12.75">
      <c r="B24" s="152" t="s">
        <v>286</v>
      </c>
      <c r="C24" s="56"/>
      <c r="D24" s="57"/>
      <c r="E24" s="153">
        <v>74.22</v>
      </c>
      <c r="F24" s="154">
        <v>78.882</v>
      </c>
      <c r="G24" s="155">
        <v>78.897</v>
      </c>
      <c r="H24" s="153">
        <v>74.157</v>
      </c>
      <c r="I24" s="154">
        <v>78.604</v>
      </c>
      <c r="J24" s="155">
        <v>78.697</v>
      </c>
      <c r="K24" s="153">
        <v>2.458</v>
      </c>
      <c r="L24" s="154">
        <v>2.7</v>
      </c>
      <c r="M24" s="155">
        <v>2.605</v>
      </c>
      <c r="N24" s="153">
        <v>2.395</v>
      </c>
      <c r="O24" s="154">
        <v>2.422</v>
      </c>
      <c r="P24" s="155">
        <v>2.405</v>
      </c>
      <c r="Q24" s="152" t="s">
        <v>287</v>
      </c>
      <c r="R24" s="56"/>
      <c r="S24" s="57"/>
    </row>
    <row r="25" spans="2:19" ht="12.75">
      <c r="B25" s="152"/>
      <c r="C25" s="56"/>
      <c r="D25" s="57"/>
      <c r="E25" s="158"/>
      <c r="F25" s="159"/>
      <c r="G25" s="160"/>
      <c r="H25" s="158"/>
      <c r="I25" s="159"/>
      <c r="J25" s="160"/>
      <c r="K25" s="153"/>
      <c r="L25" s="154"/>
      <c r="M25" s="155"/>
      <c r="N25" s="153"/>
      <c r="O25" s="154"/>
      <c r="P25" s="155"/>
      <c r="Q25" s="157"/>
      <c r="R25" s="56"/>
      <c r="S25" s="57"/>
    </row>
    <row r="26" spans="2:19" ht="12.75">
      <c r="B26" s="152" t="s">
        <v>282</v>
      </c>
      <c r="C26" s="56"/>
      <c r="D26" s="57"/>
      <c r="E26" s="182">
        <v>74.21799999999999</v>
      </c>
      <c r="F26" s="183">
        <v>78.88</v>
      </c>
      <c r="G26" s="184">
        <v>78.895</v>
      </c>
      <c r="H26" s="158">
        <v>74.157</v>
      </c>
      <c r="I26" s="159">
        <v>78.604</v>
      </c>
      <c r="J26" s="160">
        <v>78.697</v>
      </c>
      <c r="K26" s="185">
        <v>2.454</v>
      </c>
      <c r="L26" s="186">
        <v>2.696</v>
      </c>
      <c r="M26" s="187">
        <v>2.601</v>
      </c>
      <c r="N26" s="185">
        <v>2.393</v>
      </c>
      <c r="O26" s="186">
        <v>2.42</v>
      </c>
      <c r="P26" s="187">
        <v>2.403</v>
      </c>
      <c r="Q26" s="157" t="s">
        <v>283</v>
      </c>
      <c r="R26" s="56"/>
      <c r="S26" s="57"/>
    </row>
    <row r="27" spans="2:19" ht="12.75">
      <c r="B27" s="152"/>
      <c r="C27" s="56"/>
      <c r="D27" s="57"/>
      <c r="E27" s="182"/>
      <c r="F27" s="183"/>
      <c r="G27" s="184"/>
      <c r="H27" s="158"/>
      <c r="I27" s="159"/>
      <c r="J27" s="160"/>
      <c r="K27" s="185"/>
      <c r="L27" s="186"/>
      <c r="M27" s="187"/>
      <c r="N27" s="185"/>
      <c r="O27" s="186"/>
      <c r="P27" s="187"/>
      <c r="Q27" s="157"/>
      <c r="R27" s="56"/>
      <c r="S27" s="57"/>
    </row>
    <row r="28" spans="2:19" ht="13.5" thickBot="1">
      <c r="B28" s="14" t="s">
        <v>284</v>
      </c>
      <c r="C28" s="15"/>
      <c r="D28" s="16"/>
      <c r="E28" s="188">
        <v>0.002</v>
      </c>
      <c r="F28" s="189">
        <v>0.002</v>
      </c>
      <c r="G28" s="190">
        <v>0.002</v>
      </c>
      <c r="H28" s="164"/>
      <c r="I28" s="165"/>
      <c r="J28" s="166"/>
      <c r="K28" s="191">
        <v>0.004</v>
      </c>
      <c r="L28" s="192">
        <v>0.004</v>
      </c>
      <c r="M28" s="193">
        <v>0.004</v>
      </c>
      <c r="N28" s="191">
        <v>0.002</v>
      </c>
      <c r="O28" s="192">
        <v>0.002</v>
      </c>
      <c r="P28" s="193">
        <v>0.002</v>
      </c>
      <c r="Q28" s="133" t="s">
        <v>285</v>
      </c>
      <c r="R28" s="15"/>
      <c r="S28" s="16"/>
    </row>
    <row r="29" spans="2:19" ht="13.5" thickTop="1">
      <c r="B29" s="152" t="s">
        <v>248</v>
      </c>
      <c r="C29" s="56"/>
      <c r="D29" s="57"/>
      <c r="E29" s="158">
        <v>0.8206100000000001</v>
      </c>
      <c r="F29" s="159">
        <v>1.082</v>
      </c>
      <c r="G29" s="160">
        <v>1.015</v>
      </c>
      <c r="H29" s="158">
        <v>1.1</v>
      </c>
      <c r="I29" s="159">
        <v>1.2</v>
      </c>
      <c r="J29" s="160">
        <v>1.2</v>
      </c>
      <c r="K29" s="153">
        <v>1.98451</v>
      </c>
      <c r="L29" s="154">
        <v>1.888</v>
      </c>
      <c r="M29" s="155">
        <v>1.977</v>
      </c>
      <c r="N29" s="153">
        <v>2.2639</v>
      </c>
      <c r="O29" s="154">
        <v>2.006</v>
      </c>
      <c r="P29" s="155">
        <v>2.162</v>
      </c>
      <c r="Q29" s="157" t="s">
        <v>249</v>
      </c>
      <c r="R29" s="56"/>
      <c r="S29" s="57"/>
    </row>
    <row r="30" spans="2:19" ht="12.75">
      <c r="B30" s="152"/>
      <c r="C30" s="56"/>
      <c r="D30" s="57"/>
      <c r="E30" s="182"/>
      <c r="F30" s="183"/>
      <c r="G30" s="184"/>
      <c r="H30" s="171"/>
      <c r="I30" s="172"/>
      <c r="J30" s="173"/>
      <c r="K30" s="185"/>
      <c r="L30" s="186"/>
      <c r="M30" s="187"/>
      <c r="N30" s="185"/>
      <c r="O30" s="186"/>
      <c r="P30" s="187"/>
      <c r="Q30" s="157"/>
      <c r="R30" s="56"/>
      <c r="S30" s="57"/>
    </row>
    <row r="31" spans="2:19" ht="12.75">
      <c r="B31" s="157" t="s">
        <v>250</v>
      </c>
      <c r="C31" s="56"/>
      <c r="D31" s="57"/>
      <c r="E31" s="153">
        <v>22.59482</v>
      </c>
      <c r="F31" s="154">
        <v>22.569000000000003</v>
      </c>
      <c r="G31" s="155">
        <v>22.54</v>
      </c>
      <c r="H31" s="153">
        <v>17.26953</v>
      </c>
      <c r="I31" s="154">
        <v>17.37</v>
      </c>
      <c r="J31" s="155">
        <v>17.366</v>
      </c>
      <c r="K31" s="153">
        <v>6.96964</v>
      </c>
      <c r="L31" s="154">
        <v>6.734</v>
      </c>
      <c r="M31" s="155">
        <v>6.753</v>
      </c>
      <c r="N31" s="153">
        <v>1.64435</v>
      </c>
      <c r="O31" s="154">
        <v>1.535</v>
      </c>
      <c r="P31" s="155">
        <v>1.579</v>
      </c>
      <c r="Q31" s="157" t="s">
        <v>251</v>
      </c>
      <c r="R31" s="56"/>
      <c r="S31" s="57"/>
    </row>
    <row r="32" spans="2:19" ht="12.75">
      <c r="B32" s="174"/>
      <c r="C32" s="56"/>
      <c r="D32" s="57"/>
      <c r="E32" s="153"/>
      <c r="F32" s="154"/>
      <c r="G32" s="155"/>
      <c r="H32" s="153"/>
      <c r="I32" s="154"/>
      <c r="J32" s="155"/>
      <c r="K32" s="153"/>
      <c r="L32" s="154"/>
      <c r="M32" s="155"/>
      <c r="N32" s="153"/>
      <c r="O32" s="154"/>
      <c r="P32" s="155"/>
      <c r="Q32" s="175"/>
      <c r="R32" s="56"/>
      <c r="S32" s="57"/>
    </row>
    <row r="33" spans="2:19" ht="12.75">
      <c r="B33" s="157" t="s">
        <v>252</v>
      </c>
      <c r="C33" s="56"/>
      <c r="D33" s="57"/>
      <c r="E33" s="153">
        <v>35.1095</v>
      </c>
      <c r="F33" s="154">
        <v>35.053999999999995</v>
      </c>
      <c r="G33" s="155">
        <v>35.83</v>
      </c>
      <c r="H33" s="153">
        <v>34.784</v>
      </c>
      <c r="I33" s="154">
        <v>34.693</v>
      </c>
      <c r="J33" s="155">
        <v>35.466</v>
      </c>
      <c r="K33" s="153">
        <v>10.6605</v>
      </c>
      <c r="L33" s="154">
        <v>10.741</v>
      </c>
      <c r="M33" s="155">
        <v>10.952</v>
      </c>
      <c r="N33" s="153">
        <v>10.335</v>
      </c>
      <c r="O33" s="154">
        <v>10.38</v>
      </c>
      <c r="P33" s="155">
        <v>10.588</v>
      </c>
      <c r="Q33" s="157" t="s">
        <v>253</v>
      </c>
      <c r="R33" s="56"/>
      <c r="S33" s="57"/>
    </row>
    <row r="34" spans="2:19" ht="12.75">
      <c r="B34" s="152"/>
      <c r="C34" s="56"/>
      <c r="D34" s="57"/>
      <c r="E34" s="153"/>
      <c r="F34" s="154"/>
      <c r="G34" s="155"/>
      <c r="H34" s="153"/>
      <c r="I34" s="154"/>
      <c r="J34" s="155"/>
      <c r="K34" s="153"/>
      <c r="L34" s="154"/>
      <c r="M34" s="155"/>
      <c r="N34" s="153"/>
      <c r="O34" s="154"/>
      <c r="P34" s="155"/>
      <c r="Q34" s="157"/>
      <c r="R34" s="56"/>
      <c r="S34" s="57"/>
    </row>
    <row r="35" spans="2:19" ht="12.75">
      <c r="B35" s="157" t="s">
        <v>254</v>
      </c>
      <c r="C35" s="56"/>
      <c r="D35" s="57"/>
      <c r="E35" s="153">
        <v>11.67472</v>
      </c>
      <c r="F35" s="154">
        <v>12.108</v>
      </c>
      <c r="G35" s="155">
        <v>12.48</v>
      </c>
      <c r="H35" s="153">
        <v>9.89532</v>
      </c>
      <c r="I35" s="154">
        <v>10.205</v>
      </c>
      <c r="J35" s="155">
        <v>10.276</v>
      </c>
      <c r="K35" s="153">
        <v>3.94248</v>
      </c>
      <c r="L35" s="154">
        <v>4.16</v>
      </c>
      <c r="M35" s="155">
        <v>4.361</v>
      </c>
      <c r="N35" s="153">
        <v>2.16308</v>
      </c>
      <c r="O35" s="154">
        <v>2.257</v>
      </c>
      <c r="P35" s="155">
        <v>2.157</v>
      </c>
      <c r="Q35" s="157" t="s">
        <v>255</v>
      </c>
      <c r="R35" s="56"/>
      <c r="S35" s="57"/>
    </row>
    <row r="36" spans="2:19" ht="12.75">
      <c r="B36" s="152"/>
      <c r="C36" s="56"/>
      <c r="D36" s="57"/>
      <c r="E36" s="153"/>
      <c r="F36" s="154"/>
      <c r="G36" s="155"/>
      <c r="H36" s="153"/>
      <c r="I36" s="154"/>
      <c r="J36" s="155"/>
      <c r="K36" s="153"/>
      <c r="L36" s="154"/>
      <c r="M36" s="155"/>
      <c r="N36" s="153"/>
      <c r="O36" s="154"/>
      <c r="P36" s="155"/>
      <c r="Q36" s="157"/>
      <c r="R36" s="56"/>
      <c r="S36" s="57"/>
    </row>
    <row r="37" spans="2:19" ht="12.75">
      <c r="B37" s="152" t="s">
        <v>256</v>
      </c>
      <c r="C37" s="56"/>
      <c r="D37" s="57"/>
      <c r="E37" s="153">
        <v>2.2276499999999997</v>
      </c>
      <c r="F37" s="154">
        <v>2.447</v>
      </c>
      <c r="G37" s="155">
        <v>2.565</v>
      </c>
      <c r="H37" s="153">
        <v>1.35632</v>
      </c>
      <c r="I37" s="154">
        <v>1.42</v>
      </c>
      <c r="J37" s="155">
        <v>1.435</v>
      </c>
      <c r="K37" s="153">
        <v>1.56379</v>
      </c>
      <c r="L37" s="154">
        <v>1.73</v>
      </c>
      <c r="M37" s="155">
        <v>1.825</v>
      </c>
      <c r="N37" s="153">
        <v>0.6924600000000001</v>
      </c>
      <c r="O37" s="154">
        <v>0.703</v>
      </c>
      <c r="P37" s="155">
        <v>0.695</v>
      </c>
      <c r="Q37" s="157" t="s">
        <v>257</v>
      </c>
      <c r="R37" s="56"/>
      <c r="S37" s="57"/>
    </row>
    <row r="38" spans="2:19" ht="12.75">
      <c r="B38" s="174"/>
      <c r="C38" s="56"/>
      <c r="D38" s="57"/>
      <c r="E38" s="153"/>
      <c r="F38" s="154"/>
      <c r="G38" s="155"/>
      <c r="H38" s="153"/>
      <c r="I38" s="154"/>
      <c r="J38" s="155"/>
      <c r="K38" s="153"/>
      <c r="L38" s="154"/>
      <c r="M38" s="155"/>
      <c r="N38" s="153"/>
      <c r="O38" s="154"/>
      <c r="P38" s="155"/>
      <c r="Q38" s="175"/>
      <c r="R38" s="56"/>
      <c r="S38" s="57"/>
    </row>
    <row r="39" spans="2:19" ht="12.75">
      <c r="B39" s="27" t="s">
        <v>258</v>
      </c>
      <c r="C39" s="56"/>
      <c r="D39" s="57"/>
      <c r="E39" s="153">
        <v>5.90707</v>
      </c>
      <c r="F39" s="154">
        <v>6.021</v>
      </c>
      <c r="G39" s="155">
        <v>6.182</v>
      </c>
      <c r="H39" s="153">
        <v>5.109</v>
      </c>
      <c r="I39" s="154">
        <v>5.3</v>
      </c>
      <c r="J39" s="155">
        <v>5.256</v>
      </c>
      <c r="K39" s="153">
        <v>2.01469</v>
      </c>
      <c r="L39" s="154">
        <v>2.04</v>
      </c>
      <c r="M39" s="155">
        <v>2.151</v>
      </c>
      <c r="N39" s="153">
        <v>1.2166199999999998</v>
      </c>
      <c r="O39" s="154">
        <v>1.319</v>
      </c>
      <c r="P39" s="155">
        <v>1.225</v>
      </c>
      <c r="Q39" s="33" t="s">
        <v>258</v>
      </c>
      <c r="R39" s="56"/>
      <c r="S39" s="57"/>
    </row>
    <row r="40" spans="2:19" ht="12.75">
      <c r="B40" s="27"/>
      <c r="C40" s="56"/>
      <c r="D40" s="57"/>
      <c r="E40" s="153"/>
      <c r="F40" s="154"/>
      <c r="G40" s="155"/>
      <c r="H40" s="153"/>
      <c r="I40" s="154"/>
      <c r="J40" s="155"/>
      <c r="K40" s="153"/>
      <c r="L40" s="154"/>
      <c r="M40" s="155"/>
      <c r="N40" s="153"/>
      <c r="O40" s="154"/>
      <c r="P40" s="155"/>
      <c r="Q40" s="33"/>
      <c r="R40" s="56"/>
      <c r="S40" s="57"/>
    </row>
    <row r="41" spans="2:19" ht="13.5" thickBot="1">
      <c r="B41" s="41" t="s">
        <v>259</v>
      </c>
      <c r="C41" s="15"/>
      <c r="D41" s="16"/>
      <c r="E41" s="167">
        <v>3.54</v>
      </c>
      <c r="F41" s="168">
        <v>3.64</v>
      </c>
      <c r="G41" s="169">
        <v>3.7329999999999997</v>
      </c>
      <c r="H41" s="167">
        <v>3.43</v>
      </c>
      <c r="I41" s="168">
        <v>3.485</v>
      </c>
      <c r="J41" s="169">
        <v>3.585</v>
      </c>
      <c r="K41" s="167">
        <v>0.364</v>
      </c>
      <c r="L41" s="168">
        <v>0.39</v>
      </c>
      <c r="M41" s="169">
        <v>0.385</v>
      </c>
      <c r="N41" s="167">
        <v>0.254</v>
      </c>
      <c r="O41" s="168">
        <v>0.235</v>
      </c>
      <c r="P41" s="169">
        <v>0.237</v>
      </c>
      <c r="Q41" s="53" t="s">
        <v>260</v>
      </c>
      <c r="R41" s="15"/>
      <c r="S41" s="16"/>
    </row>
    <row r="42" spans="2:19" ht="13.5" thickTop="1">
      <c r="B42" s="27" t="s">
        <v>288</v>
      </c>
      <c r="C42" s="56"/>
      <c r="D42" s="57"/>
      <c r="E42" s="185">
        <v>331.88839</v>
      </c>
      <c r="F42" s="186">
        <v>330.48800000000006</v>
      </c>
      <c r="G42" s="187">
        <v>330.4</v>
      </c>
      <c r="H42" s="153">
        <v>334.279</v>
      </c>
      <c r="I42" s="154">
        <v>332.624</v>
      </c>
      <c r="J42" s="155">
        <v>332.951</v>
      </c>
      <c r="K42" s="185">
        <v>3.4683900000000003</v>
      </c>
      <c r="L42" s="186">
        <v>3.543</v>
      </c>
      <c r="M42" s="187">
        <v>3.558</v>
      </c>
      <c r="N42" s="153">
        <v>5.859</v>
      </c>
      <c r="O42" s="154">
        <v>5.679</v>
      </c>
      <c r="P42" s="155">
        <v>6.109</v>
      </c>
      <c r="Q42" s="27" t="s">
        <v>289</v>
      </c>
      <c r="R42" s="56"/>
      <c r="S42" s="57"/>
    </row>
    <row r="43" spans="2:19" ht="12.75">
      <c r="B43" s="27"/>
      <c r="C43" s="56"/>
      <c r="D43" s="57"/>
      <c r="E43" s="185"/>
      <c r="F43" s="186"/>
      <c r="G43" s="187"/>
      <c r="H43" s="153"/>
      <c r="I43" s="154"/>
      <c r="J43" s="155"/>
      <c r="K43" s="185"/>
      <c r="L43" s="186"/>
      <c r="M43" s="187"/>
      <c r="N43" s="153"/>
      <c r="O43" s="154"/>
      <c r="P43" s="155"/>
      <c r="Q43" s="157"/>
      <c r="R43" s="56"/>
      <c r="S43" s="57"/>
    </row>
    <row r="44" spans="2:19" ht="12.75">
      <c r="B44" s="27" t="s">
        <v>263</v>
      </c>
      <c r="C44" s="56"/>
      <c r="D44" s="57"/>
      <c r="E44" s="185">
        <v>197.335</v>
      </c>
      <c r="F44" s="186">
        <v>195.68299999999996</v>
      </c>
      <c r="G44" s="187">
        <v>195.994</v>
      </c>
      <c r="H44" s="153">
        <v>197.847</v>
      </c>
      <c r="I44" s="154">
        <v>196.21699999999998</v>
      </c>
      <c r="J44" s="155">
        <v>196.544</v>
      </c>
      <c r="K44" s="185">
        <v>0.793</v>
      </c>
      <c r="L44" s="186">
        <v>0.843</v>
      </c>
      <c r="M44" s="187">
        <v>0.843</v>
      </c>
      <c r="N44" s="153">
        <v>1.305</v>
      </c>
      <c r="O44" s="154">
        <v>1.377</v>
      </c>
      <c r="P44" s="155">
        <v>1.393</v>
      </c>
      <c r="Q44" s="27" t="s">
        <v>264</v>
      </c>
      <c r="R44" s="56"/>
      <c r="S44" s="57"/>
    </row>
    <row r="45" spans="2:19" ht="12.75">
      <c r="B45" s="27"/>
      <c r="C45" s="56"/>
      <c r="D45" s="57"/>
      <c r="E45" s="185"/>
      <c r="F45" s="186"/>
      <c r="G45" s="187"/>
      <c r="H45" s="153"/>
      <c r="I45" s="154"/>
      <c r="J45" s="155"/>
      <c r="K45" s="185"/>
      <c r="L45" s="186"/>
      <c r="M45" s="187"/>
      <c r="N45" s="153"/>
      <c r="O45" s="154"/>
      <c r="P45" s="155"/>
      <c r="Q45" s="175"/>
      <c r="R45" s="56"/>
      <c r="S45" s="57"/>
    </row>
    <row r="46" spans="2:19" ht="12.75">
      <c r="B46" s="27" t="s">
        <v>265</v>
      </c>
      <c r="C46" s="56"/>
      <c r="D46" s="57"/>
      <c r="E46" s="185">
        <v>114.72</v>
      </c>
      <c r="F46" s="186">
        <v>113.65100000000001</v>
      </c>
      <c r="G46" s="187">
        <v>113.799</v>
      </c>
      <c r="H46" s="153">
        <v>115.055</v>
      </c>
      <c r="I46" s="154">
        <v>114.001</v>
      </c>
      <c r="J46" s="155">
        <v>114.126</v>
      </c>
      <c r="K46" s="185">
        <v>0.265</v>
      </c>
      <c r="L46" s="186">
        <v>0.265</v>
      </c>
      <c r="M46" s="187">
        <v>0.265</v>
      </c>
      <c r="N46" s="153">
        <v>0.6</v>
      </c>
      <c r="O46" s="154">
        <v>0.615</v>
      </c>
      <c r="P46" s="155">
        <v>0.592</v>
      </c>
      <c r="Q46" s="27" t="s">
        <v>266</v>
      </c>
      <c r="R46" s="56"/>
      <c r="S46" s="57"/>
    </row>
    <row r="47" spans="2:19" ht="12.75">
      <c r="B47" s="27"/>
      <c r="C47" s="56"/>
      <c r="D47" s="57"/>
      <c r="E47" s="185"/>
      <c r="F47" s="186"/>
      <c r="G47" s="187"/>
      <c r="H47" s="153"/>
      <c r="I47" s="154"/>
      <c r="J47" s="155"/>
      <c r="K47" s="185"/>
      <c r="L47" s="186"/>
      <c r="M47" s="187"/>
      <c r="N47" s="153"/>
      <c r="O47" s="154"/>
      <c r="P47" s="155"/>
      <c r="Q47" s="175"/>
      <c r="R47" s="56"/>
      <c r="S47" s="57"/>
    </row>
    <row r="48" spans="2:19" ht="12.75">
      <c r="B48" s="27" t="s">
        <v>267</v>
      </c>
      <c r="C48" s="56"/>
      <c r="D48" s="57"/>
      <c r="E48" s="185">
        <v>82.615</v>
      </c>
      <c r="F48" s="186">
        <v>82.032</v>
      </c>
      <c r="G48" s="187">
        <v>82.195</v>
      </c>
      <c r="H48" s="153">
        <v>82.792</v>
      </c>
      <c r="I48" s="154">
        <v>82.216</v>
      </c>
      <c r="J48" s="155">
        <v>82.418</v>
      </c>
      <c r="K48" s="185">
        <v>0.528</v>
      </c>
      <c r="L48" s="186">
        <v>0.578</v>
      </c>
      <c r="M48" s="187">
        <v>0.578</v>
      </c>
      <c r="N48" s="153">
        <v>0.705</v>
      </c>
      <c r="O48" s="154">
        <v>0.762</v>
      </c>
      <c r="P48" s="155">
        <v>0.801</v>
      </c>
      <c r="Q48" s="27" t="s">
        <v>268</v>
      </c>
      <c r="R48" s="56"/>
      <c r="S48" s="57"/>
    </row>
    <row r="49" spans="2:19" ht="12.75">
      <c r="B49" s="27"/>
      <c r="C49" s="56"/>
      <c r="D49" s="57"/>
      <c r="E49" s="153"/>
      <c r="F49" s="154"/>
      <c r="G49" s="155"/>
      <c r="H49" s="153"/>
      <c r="I49" s="154"/>
      <c r="J49" s="155"/>
      <c r="K49" s="153"/>
      <c r="L49" s="154"/>
      <c r="M49" s="155"/>
      <c r="N49" s="153"/>
      <c r="O49" s="154"/>
      <c r="P49" s="155"/>
      <c r="Q49" s="157"/>
      <c r="R49" s="56"/>
      <c r="S49" s="57"/>
    </row>
    <row r="50" spans="2:19" ht="13.5" thickBot="1">
      <c r="B50" s="41" t="s">
        <v>269</v>
      </c>
      <c r="C50" s="15"/>
      <c r="D50" s="16"/>
      <c r="E50" s="167">
        <v>134.55338999999998</v>
      </c>
      <c r="F50" s="168">
        <v>134.805</v>
      </c>
      <c r="G50" s="169">
        <v>134.406</v>
      </c>
      <c r="H50" s="167">
        <v>136.432</v>
      </c>
      <c r="I50" s="168">
        <v>136.407</v>
      </c>
      <c r="J50" s="169">
        <v>136.407</v>
      </c>
      <c r="K50" s="167">
        <v>2.67539</v>
      </c>
      <c r="L50" s="168">
        <v>2.7</v>
      </c>
      <c r="M50" s="169">
        <v>2.715</v>
      </c>
      <c r="N50" s="167">
        <v>4.554</v>
      </c>
      <c r="O50" s="168">
        <v>4.302</v>
      </c>
      <c r="P50" s="169">
        <v>4.716</v>
      </c>
      <c r="Q50" s="53" t="s">
        <v>270</v>
      </c>
      <c r="R50" s="15"/>
      <c r="S50" s="16"/>
    </row>
    <row r="51" spans="2:19" ht="13.5" thickTop="1">
      <c r="B51" s="20" t="s">
        <v>271</v>
      </c>
      <c r="C51" s="56"/>
      <c r="D51" s="56"/>
      <c r="E51" s="176">
        <v>69.77146</v>
      </c>
      <c r="F51" s="177">
        <v>70.224</v>
      </c>
      <c r="G51" s="177">
        <v>70.512</v>
      </c>
      <c r="H51" s="176">
        <v>80.48444</v>
      </c>
      <c r="I51" s="177">
        <v>80.712</v>
      </c>
      <c r="J51" s="177">
        <v>80.877</v>
      </c>
      <c r="K51" s="176">
        <v>6.42767</v>
      </c>
      <c r="L51" s="177">
        <v>6.621</v>
      </c>
      <c r="M51" s="177">
        <v>6.744</v>
      </c>
      <c r="N51" s="176">
        <v>17.14065</v>
      </c>
      <c r="O51" s="177">
        <v>17.109</v>
      </c>
      <c r="P51" s="177">
        <v>17.109</v>
      </c>
      <c r="Q51" s="26" t="s">
        <v>272</v>
      </c>
      <c r="R51" s="56"/>
      <c r="S51" s="6"/>
    </row>
    <row r="52" spans="2:19" ht="12.75">
      <c r="B52" s="27"/>
      <c r="C52" s="56"/>
      <c r="D52" s="56"/>
      <c r="E52" s="178"/>
      <c r="F52" s="179"/>
      <c r="G52" s="179"/>
      <c r="H52" s="178"/>
      <c r="I52" s="179"/>
      <c r="J52" s="179"/>
      <c r="K52" s="178"/>
      <c r="L52" s="179"/>
      <c r="M52" s="179"/>
      <c r="N52" s="178"/>
      <c r="O52" s="179"/>
      <c r="P52" s="179"/>
      <c r="Q52" s="33"/>
      <c r="R52" s="56"/>
      <c r="S52" s="57"/>
    </row>
    <row r="53" spans="2:19" ht="13.5" thickBot="1">
      <c r="B53" s="41" t="s">
        <v>273</v>
      </c>
      <c r="C53" s="15"/>
      <c r="D53" s="15"/>
      <c r="E53" s="180">
        <v>98.79334999999999</v>
      </c>
      <c r="F53" s="181">
        <v>100.075</v>
      </c>
      <c r="G53" s="181">
        <v>100.41400000000002</v>
      </c>
      <c r="H53" s="180">
        <v>104.03878999999999</v>
      </c>
      <c r="I53" s="181">
        <v>104.499</v>
      </c>
      <c r="J53" s="181">
        <v>104.733</v>
      </c>
      <c r="K53" s="180">
        <v>19.60511</v>
      </c>
      <c r="L53" s="181">
        <v>19.881</v>
      </c>
      <c r="M53" s="181">
        <v>20.09</v>
      </c>
      <c r="N53" s="180">
        <v>24.85055</v>
      </c>
      <c r="O53" s="181">
        <v>24.305</v>
      </c>
      <c r="P53" s="181">
        <v>24.409</v>
      </c>
      <c r="Q53" s="53" t="s">
        <v>274</v>
      </c>
      <c r="R53" s="15"/>
      <c r="S53" s="16"/>
    </row>
    <row r="54" ht="13.5" thickTop="1"/>
  </sheetData>
  <mergeCells count="19">
    <mergeCell ref="F13:G13"/>
    <mergeCell ref="I13:J13"/>
    <mergeCell ref="L13:M13"/>
    <mergeCell ref="O13:P13"/>
    <mergeCell ref="N10:P10"/>
    <mergeCell ref="B11:D11"/>
    <mergeCell ref="Q11:S11"/>
    <mergeCell ref="F12:G12"/>
    <mergeCell ref="I12:J12"/>
    <mergeCell ref="L12:M12"/>
    <mergeCell ref="O12:P12"/>
    <mergeCell ref="E9:G9"/>
    <mergeCell ref="E10:G10"/>
    <mergeCell ref="H10:J10"/>
    <mergeCell ref="K10:M10"/>
    <mergeCell ref="B2:S2"/>
    <mergeCell ref="B4:S4"/>
    <mergeCell ref="B6:S6"/>
    <mergeCell ref="E8:P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S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290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ht="12.75">
      <c r="B4" s="1" t="str">
        <f>"Russian Federation: Summary table of market forecasts for "&amp;F11&amp;" and "&amp;G11</f>
        <v>Russian Federation: Summary table of market forecasts for 2005 and 2006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2:19" ht="12.75">
      <c r="B6" s="1" t="str">
        <f>"Fédération de Russie: Tableau récapitulatif des prévisions du marché pour "&amp;F11&amp;" et "&amp;G11</f>
        <v>Fédération de Russie: Tableau récapitulatif des prévisions du marché pour 2005 et 2006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5:16" ht="15" thickBot="1">
      <c r="E8" s="2" t="s">
        <v>231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9" ht="13.5" thickTop="1">
      <c r="B9" s="4"/>
      <c r="C9" s="5"/>
      <c r="D9" s="6"/>
      <c r="E9" s="7" t="s">
        <v>4</v>
      </c>
      <c r="F9" s="8"/>
      <c r="G9" s="9"/>
      <c r="H9" s="4"/>
      <c r="I9" s="5"/>
      <c r="J9" s="6"/>
      <c r="K9" s="10"/>
      <c r="L9" s="5"/>
      <c r="M9" s="6"/>
      <c r="N9" s="10"/>
      <c r="O9" s="5"/>
      <c r="P9" s="6"/>
      <c r="Q9" s="4"/>
      <c r="R9" s="5"/>
      <c r="S9" s="6"/>
    </row>
    <row r="10" spans="2:19" ht="12.75">
      <c r="B10" s="136"/>
      <c r="C10" s="137"/>
      <c r="D10" s="138"/>
      <c r="E10" s="139" t="s">
        <v>8</v>
      </c>
      <c r="F10" s="140"/>
      <c r="G10" s="141"/>
      <c r="H10" s="139" t="s">
        <v>9</v>
      </c>
      <c r="I10" s="140"/>
      <c r="J10" s="141"/>
      <c r="K10" s="139" t="s">
        <v>10</v>
      </c>
      <c r="L10" s="140"/>
      <c r="M10" s="141"/>
      <c r="N10" s="139" t="s">
        <v>11</v>
      </c>
      <c r="O10" s="140"/>
      <c r="P10" s="141"/>
      <c r="Q10" s="136"/>
      <c r="R10" s="137"/>
      <c r="S10" s="138"/>
    </row>
    <row r="11" spans="2:19" ht="12.75">
      <c r="B11" s="11"/>
      <c r="C11" s="12"/>
      <c r="D11" s="13"/>
      <c r="E11" s="142">
        <v>2004</v>
      </c>
      <c r="F11" s="143">
        <v>2005</v>
      </c>
      <c r="G11" s="144">
        <v>2006</v>
      </c>
      <c r="H11" s="142">
        <v>2004</v>
      </c>
      <c r="I11" s="143">
        <v>2005</v>
      </c>
      <c r="J11" s="144">
        <v>2006</v>
      </c>
      <c r="K11" s="142">
        <v>2004</v>
      </c>
      <c r="L11" s="143">
        <v>2005</v>
      </c>
      <c r="M11" s="144">
        <v>2006</v>
      </c>
      <c r="N11" s="142">
        <v>2004</v>
      </c>
      <c r="O11" s="143">
        <v>2005</v>
      </c>
      <c r="P11" s="144">
        <v>2006</v>
      </c>
      <c r="Q11" s="11"/>
      <c r="R11" s="12"/>
      <c r="S11" s="13"/>
    </row>
    <row r="12" spans="2:19" ht="12.75">
      <c r="B12" s="136"/>
      <c r="C12" s="137"/>
      <c r="D12" s="138"/>
      <c r="E12" s="136" t="s">
        <v>232</v>
      </c>
      <c r="F12" s="145" t="s">
        <v>233</v>
      </c>
      <c r="G12" s="13"/>
      <c r="H12" s="136" t="s">
        <v>232</v>
      </c>
      <c r="I12" s="145" t="s">
        <v>233</v>
      </c>
      <c r="J12" s="13"/>
      <c r="K12" s="136" t="s">
        <v>232</v>
      </c>
      <c r="L12" s="145" t="s">
        <v>233</v>
      </c>
      <c r="M12" s="13"/>
      <c r="N12" s="136" t="s">
        <v>232</v>
      </c>
      <c r="O12" s="145" t="s">
        <v>233</v>
      </c>
      <c r="P12" s="13"/>
      <c r="Q12" s="136"/>
      <c r="R12" s="137"/>
      <c r="S12" s="138"/>
    </row>
    <row r="13" spans="2:19" ht="13.5" thickBot="1">
      <c r="B13" s="14"/>
      <c r="C13" s="15"/>
      <c r="D13" s="16"/>
      <c r="E13" s="146" t="s">
        <v>234</v>
      </c>
      <c r="F13" s="147" t="s">
        <v>235</v>
      </c>
      <c r="G13" s="148"/>
      <c r="H13" s="146" t="s">
        <v>234</v>
      </c>
      <c r="I13" s="147" t="s">
        <v>235</v>
      </c>
      <c r="J13" s="148"/>
      <c r="K13" s="146" t="s">
        <v>234</v>
      </c>
      <c r="L13" s="147" t="s">
        <v>235</v>
      </c>
      <c r="M13" s="148"/>
      <c r="N13" s="146" t="s">
        <v>234</v>
      </c>
      <c r="O13" s="147" t="s">
        <v>235</v>
      </c>
      <c r="P13" s="148"/>
      <c r="Q13" s="14"/>
      <c r="R13" s="15"/>
      <c r="S13" s="16"/>
    </row>
    <row r="14" spans="2:19" ht="13.5" thickTop="1">
      <c r="B14" s="26" t="s">
        <v>236</v>
      </c>
      <c r="C14" s="5"/>
      <c r="D14" s="6"/>
      <c r="E14" s="149">
        <v>6.696999999999998</v>
      </c>
      <c r="F14" s="150">
        <v>7.23</v>
      </c>
      <c r="G14" s="151">
        <v>8.55</v>
      </c>
      <c r="H14" s="149">
        <v>18.9</v>
      </c>
      <c r="I14" s="150">
        <v>19.8</v>
      </c>
      <c r="J14" s="151">
        <v>21.12</v>
      </c>
      <c r="K14" s="149">
        <v>0.005</v>
      </c>
      <c r="L14" s="150">
        <v>0.005</v>
      </c>
      <c r="M14" s="151">
        <v>0.005</v>
      </c>
      <c r="N14" s="149">
        <v>12.208</v>
      </c>
      <c r="O14" s="150">
        <v>12.575</v>
      </c>
      <c r="P14" s="151">
        <v>12.575</v>
      </c>
      <c r="Q14" s="26" t="s">
        <v>237</v>
      </c>
      <c r="R14" s="5"/>
      <c r="S14" s="6"/>
    </row>
    <row r="15" spans="2:19" ht="12.75">
      <c r="B15" s="152"/>
      <c r="C15" s="56"/>
      <c r="D15" s="57"/>
      <c r="E15" s="153"/>
      <c r="F15" s="154"/>
      <c r="G15" s="155"/>
      <c r="H15" s="153"/>
      <c r="I15" s="154"/>
      <c r="J15" s="155"/>
      <c r="K15" s="153"/>
      <c r="L15" s="154"/>
      <c r="M15" s="155"/>
      <c r="N15" s="153"/>
      <c r="O15" s="154"/>
      <c r="P15" s="155"/>
      <c r="Q15" s="33"/>
      <c r="R15" s="56"/>
      <c r="S15" s="57"/>
    </row>
    <row r="16" spans="2:19" ht="12.75">
      <c r="B16" s="152" t="s">
        <v>280</v>
      </c>
      <c r="C16" s="56"/>
      <c r="D16" s="57"/>
      <c r="E16" s="153">
        <v>30.703</v>
      </c>
      <c r="F16" s="154">
        <v>33.8</v>
      </c>
      <c r="G16" s="155">
        <v>36.1</v>
      </c>
      <c r="H16" s="153">
        <v>43.699</v>
      </c>
      <c r="I16" s="154">
        <v>47</v>
      </c>
      <c r="J16" s="155">
        <v>49.3</v>
      </c>
      <c r="K16" s="153">
        <v>0.504</v>
      </c>
      <c r="L16" s="154">
        <v>0.2</v>
      </c>
      <c r="M16" s="155">
        <v>0.2</v>
      </c>
      <c r="N16" s="153">
        <v>13.5</v>
      </c>
      <c r="O16" s="154">
        <v>13.4</v>
      </c>
      <c r="P16" s="155">
        <v>13.4</v>
      </c>
      <c r="Q16" s="152" t="s">
        <v>281</v>
      </c>
      <c r="R16" s="56"/>
      <c r="S16" s="57"/>
    </row>
    <row r="17" spans="2:19" ht="12.75">
      <c r="B17" s="152"/>
      <c r="C17" s="56"/>
      <c r="D17" s="57"/>
      <c r="E17" s="153"/>
      <c r="F17" s="154"/>
      <c r="G17" s="155"/>
      <c r="H17" s="153"/>
      <c r="I17" s="154"/>
      <c r="J17" s="155"/>
      <c r="K17" s="153"/>
      <c r="L17" s="154"/>
      <c r="M17" s="155"/>
      <c r="N17" s="153"/>
      <c r="O17" s="154"/>
      <c r="P17" s="155"/>
      <c r="Q17" s="33"/>
      <c r="R17" s="56"/>
      <c r="S17" s="57"/>
    </row>
    <row r="18" spans="2:19" ht="12.75">
      <c r="B18" s="33" t="s">
        <v>240</v>
      </c>
      <c r="C18" s="56"/>
      <c r="D18" s="57"/>
      <c r="E18" s="153">
        <v>2.195</v>
      </c>
      <c r="F18" s="154">
        <v>2.285</v>
      </c>
      <c r="G18" s="155">
        <v>2.385</v>
      </c>
      <c r="H18" s="153">
        <v>2.6</v>
      </c>
      <c r="I18" s="154">
        <v>2.7</v>
      </c>
      <c r="J18" s="155">
        <v>2.8</v>
      </c>
      <c r="K18" s="153">
        <v>0.008</v>
      </c>
      <c r="L18" s="154">
        <v>0.01</v>
      </c>
      <c r="M18" s="155">
        <v>0.01</v>
      </c>
      <c r="N18" s="153">
        <v>0.413</v>
      </c>
      <c r="O18" s="154">
        <v>0.425</v>
      </c>
      <c r="P18" s="155">
        <v>0.425</v>
      </c>
      <c r="Q18" s="33" t="s">
        <v>241</v>
      </c>
      <c r="R18" s="56"/>
      <c r="S18" s="57"/>
    </row>
    <row r="19" spans="2:19" ht="12.75">
      <c r="B19" s="27"/>
      <c r="C19" s="56"/>
      <c r="D19" s="57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  <c r="Q19" s="33"/>
      <c r="R19" s="56"/>
      <c r="S19" s="57"/>
    </row>
    <row r="20" spans="2:19" ht="12.75">
      <c r="B20" s="152" t="s">
        <v>282</v>
      </c>
      <c r="C20" s="56"/>
      <c r="D20" s="57"/>
      <c r="E20" s="153">
        <v>2.192</v>
      </c>
      <c r="F20" s="154">
        <v>2.2820000000000005</v>
      </c>
      <c r="G20" s="155">
        <v>2.382</v>
      </c>
      <c r="H20" s="153">
        <v>2.6</v>
      </c>
      <c r="I20" s="154">
        <v>2.7</v>
      </c>
      <c r="J20" s="155">
        <v>2.8</v>
      </c>
      <c r="K20" s="153">
        <v>0.005</v>
      </c>
      <c r="L20" s="154">
        <v>0.007</v>
      </c>
      <c r="M20" s="155">
        <v>0.007</v>
      </c>
      <c r="N20" s="153">
        <v>0.413</v>
      </c>
      <c r="O20" s="154">
        <v>0.425</v>
      </c>
      <c r="P20" s="155">
        <v>0.425</v>
      </c>
      <c r="Q20" s="33" t="s">
        <v>283</v>
      </c>
      <c r="R20" s="56"/>
      <c r="S20" s="57"/>
    </row>
    <row r="21" spans="2:19" ht="12.75">
      <c r="B21" s="152"/>
      <c r="C21" s="56"/>
      <c r="D21" s="57"/>
      <c r="E21" s="153"/>
      <c r="F21" s="154"/>
      <c r="G21" s="155"/>
      <c r="H21" s="153"/>
      <c r="I21" s="154"/>
      <c r="J21" s="155"/>
      <c r="K21" s="153"/>
      <c r="L21" s="154"/>
      <c r="M21" s="155"/>
      <c r="N21" s="153"/>
      <c r="O21" s="154"/>
      <c r="P21" s="155"/>
      <c r="Q21" s="33"/>
      <c r="R21" s="56"/>
      <c r="S21" s="57"/>
    </row>
    <row r="22" spans="2:19" ht="12.75">
      <c r="B22" s="152" t="s">
        <v>284</v>
      </c>
      <c r="C22" s="56"/>
      <c r="D22" s="57"/>
      <c r="E22" s="153">
        <v>0.003</v>
      </c>
      <c r="F22" s="154">
        <v>0.003</v>
      </c>
      <c r="G22" s="155">
        <v>0.003</v>
      </c>
      <c r="H22" s="153">
        <v>0</v>
      </c>
      <c r="I22" s="154">
        <v>0</v>
      </c>
      <c r="J22" s="155">
        <v>0</v>
      </c>
      <c r="K22" s="153">
        <v>0.003</v>
      </c>
      <c r="L22" s="154">
        <v>0.003</v>
      </c>
      <c r="M22" s="155">
        <v>0.003</v>
      </c>
      <c r="N22" s="153">
        <v>0</v>
      </c>
      <c r="O22" s="154">
        <v>0</v>
      </c>
      <c r="P22" s="155">
        <v>0</v>
      </c>
      <c r="Q22" s="33" t="s">
        <v>285</v>
      </c>
      <c r="R22" s="56"/>
      <c r="S22" s="57"/>
    </row>
    <row r="23" spans="2:19" ht="12.75">
      <c r="B23" s="152"/>
      <c r="C23" s="56"/>
      <c r="D23" s="57"/>
      <c r="E23" s="153"/>
      <c r="F23" s="154"/>
      <c r="G23" s="155"/>
      <c r="H23" s="153"/>
      <c r="I23" s="154"/>
      <c r="J23" s="155"/>
      <c r="K23" s="153"/>
      <c r="L23" s="154"/>
      <c r="M23" s="155"/>
      <c r="N23" s="153"/>
      <c r="O23" s="154"/>
      <c r="P23" s="155"/>
      <c r="Q23" s="157"/>
      <c r="R23" s="56"/>
      <c r="S23" s="57"/>
    </row>
    <row r="24" spans="2:19" ht="12.75">
      <c r="B24" s="152" t="s">
        <v>286</v>
      </c>
      <c r="C24" s="56"/>
      <c r="D24" s="57"/>
      <c r="E24" s="153">
        <v>13.459</v>
      </c>
      <c r="F24" s="154">
        <v>14.7</v>
      </c>
      <c r="G24" s="155">
        <v>15.5</v>
      </c>
      <c r="H24" s="153">
        <v>15.059</v>
      </c>
      <c r="I24" s="154">
        <v>16.3</v>
      </c>
      <c r="J24" s="155">
        <v>17.1</v>
      </c>
      <c r="K24" s="153">
        <v>0</v>
      </c>
      <c r="L24" s="154">
        <v>0</v>
      </c>
      <c r="M24" s="155">
        <v>0</v>
      </c>
      <c r="N24" s="153">
        <v>1.6</v>
      </c>
      <c r="O24" s="154">
        <v>1.6</v>
      </c>
      <c r="P24" s="155">
        <v>1.6</v>
      </c>
      <c r="Q24" s="152" t="s">
        <v>287</v>
      </c>
      <c r="R24" s="56"/>
      <c r="S24" s="57"/>
    </row>
    <row r="25" spans="2:19" ht="12.75">
      <c r="B25" s="152"/>
      <c r="C25" s="56"/>
      <c r="D25" s="57"/>
      <c r="E25" s="158"/>
      <c r="F25" s="159"/>
      <c r="G25" s="160"/>
      <c r="H25" s="158"/>
      <c r="I25" s="159"/>
      <c r="J25" s="160"/>
      <c r="K25" s="153"/>
      <c r="L25" s="154"/>
      <c r="M25" s="155"/>
      <c r="N25" s="153"/>
      <c r="O25" s="154"/>
      <c r="P25" s="155"/>
      <c r="Q25" s="157"/>
      <c r="R25" s="56"/>
      <c r="S25" s="57"/>
    </row>
    <row r="26" spans="2:19" ht="12.75">
      <c r="B26" s="152" t="s">
        <v>282</v>
      </c>
      <c r="C26" s="56"/>
      <c r="D26" s="57"/>
      <c r="E26" s="182">
        <v>13.459</v>
      </c>
      <c r="F26" s="183">
        <v>14.7</v>
      </c>
      <c r="G26" s="184">
        <v>15.5</v>
      </c>
      <c r="H26" s="158">
        <v>15.059</v>
      </c>
      <c r="I26" s="159">
        <v>16.3</v>
      </c>
      <c r="J26" s="160">
        <v>17.1</v>
      </c>
      <c r="K26" s="185">
        <v>0</v>
      </c>
      <c r="L26" s="186">
        <v>0</v>
      </c>
      <c r="M26" s="187">
        <v>0</v>
      </c>
      <c r="N26" s="185">
        <v>1.6</v>
      </c>
      <c r="O26" s="186">
        <v>1.6</v>
      </c>
      <c r="P26" s="187">
        <v>1.6</v>
      </c>
      <c r="Q26" s="157" t="s">
        <v>283</v>
      </c>
      <c r="R26" s="56"/>
      <c r="S26" s="57"/>
    </row>
    <row r="27" spans="2:19" ht="12.75">
      <c r="B27" s="152"/>
      <c r="C27" s="56"/>
      <c r="D27" s="57"/>
      <c r="E27" s="182"/>
      <c r="F27" s="183"/>
      <c r="G27" s="184"/>
      <c r="H27" s="158"/>
      <c r="I27" s="159"/>
      <c r="J27" s="160"/>
      <c r="K27" s="185"/>
      <c r="L27" s="186"/>
      <c r="M27" s="187"/>
      <c r="N27" s="185"/>
      <c r="O27" s="186"/>
      <c r="P27" s="187"/>
      <c r="Q27" s="157"/>
      <c r="R27" s="56"/>
      <c r="S27" s="57"/>
    </row>
    <row r="28" spans="2:19" ht="13.5" thickBot="1">
      <c r="B28" s="14" t="s">
        <v>284</v>
      </c>
      <c r="C28" s="15"/>
      <c r="D28" s="16"/>
      <c r="E28" s="188">
        <v>0</v>
      </c>
      <c r="F28" s="189">
        <v>0</v>
      </c>
      <c r="G28" s="190">
        <v>0</v>
      </c>
      <c r="H28" s="164"/>
      <c r="I28" s="165"/>
      <c r="J28" s="166"/>
      <c r="K28" s="191">
        <v>0</v>
      </c>
      <c r="L28" s="192">
        <v>0</v>
      </c>
      <c r="M28" s="193">
        <v>0</v>
      </c>
      <c r="N28" s="191">
        <v>0</v>
      </c>
      <c r="O28" s="192">
        <v>0</v>
      </c>
      <c r="P28" s="193">
        <v>0</v>
      </c>
      <c r="Q28" s="133" t="s">
        <v>285</v>
      </c>
      <c r="R28" s="15"/>
      <c r="S28" s="16"/>
    </row>
    <row r="29" spans="2:19" ht="13.5" thickTop="1">
      <c r="B29" s="152" t="s">
        <v>248</v>
      </c>
      <c r="C29" s="56"/>
      <c r="D29" s="57"/>
      <c r="E29" s="158">
        <v>0.1452</v>
      </c>
      <c r="F29" s="159">
        <v>0.155</v>
      </c>
      <c r="G29" s="160">
        <v>0.17</v>
      </c>
      <c r="H29" s="158">
        <v>0.165</v>
      </c>
      <c r="I29" s="159">
        <v>0.18</v>
      </c>
      <c r="J29" s="160">
        <v>0.2</v>
      </c>
      <c r="K29" s="153">
        <v>0.0054</v>
      </c>
      <c r="L29" s="154">
        <v>0.005</v>
      </c>
      <c r="M29" s="155">
        <v>0.005</v>
      </c>
      <c r="N29" s="153">
        <v>0.0252</v>
      </c>
      <c r="O29" s="154">
        <v>0.03</v>
      </c>
      <c r="P29" s="155">
        <v>0.035</v>
      </c>
      <c r="Q29" s="157" t="s">
        <v>249</v>
      </c>
      <c r="R29" s="56"/>
      <c r="S29" s="57"/>
    </row>
    <row r="30" spans="2:19" ht="12.75">
      <c r="B30" s="152"/>
      <c r="C30" s="56"/>
      <c r="D30" s="57"/>
      <c r="E30" s="182"/>
      <c r="F30" s="183"/>
      <c r="G30" s="184"/>
      <c r="H30" s="171"/>
      <c r="I30" s="172"/>
      <c r="J30" s="173"/>
      <c r="K30" s="185"/>
      <c r="L30" s="186"/>
      <c r="M30" s="187"/>
      <c r="N30" s="185"/>
      <c r="O30" s="186"/>
      <c r="P30" s="187"/>
      <c r="Q30" s="157"/>
      <c r="R30" s="56"/>
      <c r="S30" s="57"/>
    </row>
    <row r="31" spans="2:19" ht="12.75">
      <c r="B31" s="157" t="s">
        <v>250</v>
      </c>
      <c r="C31" s="56"/>
      <c r="D31" s="57"/>
      <c r="E31" s="153">
        <v>0.8380000000000002</v>
      </c>
      <c r="F31" s="154">
        <v>0.895</v>
      </c>
      <c r="G31" s="155">
        <v>0.945</v>
      </c>
      <c r="H31" s="153">
        <v>2.233</v>
      </c>
      <c r="I31" s="154">
        <v>2.35</v>
      </c>
      <c r="J31" s="155">
        <v>2.5</v>
      </c>
      <c r="K31" s="153">
        <v>0.043</v>
      </c>
      <c r="L31" s="154">
        <v>0.045</v>
      </c>
      <c r="M31" s="155">
        <v>0.045</v>
      </c>
      <c r="N31" s="153">
        <v>1.438</v>
      </c>
      <c r="O31" s="154">
        <v>1.5</v>
      </c>
      <c r="P31" s="155">
        <v>1.6</v>
      </c>
      <c r="Q31" s="157" t="s">
        <v>251</v>
      </c>
      <c r="R31" s="56"/>
      <c r="S31" s="57"/>
    </row>
    <row r="32" spans="2:19" ht="12.75">
      <c r="B32" s="174"/>
      <c r="C32" s="56"/>
      <c r="D32" s="57"/>
      <c r="E32" s="153"/>
      <c r="F32" s="154"/>
      <c r="G32" s="155"/>
      <c r="H32" s="153"/>
      <c r="I32" s="154"/>
      <c r="J32" s="155"/>
      <c r="K32" s="153"/>
      <c r="L32" s="154"/>
      <c r="M32" s="155"/>
      <c r="N32" s="153"/>
      <c r="O32" s="154"/>
      <c r="P32" s="155"/>
      <c r="Q32" s="175"/>
      <c r="R32" s="56"/>
      <c r="S32" s="57"/>
    </row>
    <row r="33" spans="2:19" ht="12.75">
      <c r="B33" s="157" t="s">
        <v>252</v>
      </c>
      <c r="C33" s="56"/>
      <c r="D33" s="57"/>
      <c r="E33" s="153">
        <v>3.9360000000000004</v>
      </c>
      <c r="F33" s="154">
        <v>4.1</v>
      </c>
      <c r="G33" s="155">
        <v>4.19</v>
      </c>
      <c r="H33" s="153">
        <v>3.603</v>
      </c>
      <c r="I33" s="154">
        <v>3.83</v>
      </c>
      <c r="J33" s="155">
        <v>4</v>
      </c>
      <c r="K33" s="153">
        <v>0.552</v>
      </c>
      <c r="L33" s="154">
        <v>0.51</v>
      </c>
      <c r="M33" s="155">
        <v>0.46</v>
      </c>
      <c r="N33" s="153">
        <v>0.219</v>
      </c>
      <c r="O33" s="154">
        <v>0.24</v>
      </c>
      <c r="P33" s="155">
        <v>0.27</v>
      </c>
      <c r="Q33" s="157" t="s">
        <v>253</v>
      </c>
      <c r="R33" s="56"/>
      <c r="S33" s="57"/>
    </row>
    <row r="34" spans="2:19" ht="12.75">
      <c r="B34" s="152"/>
      <c r="C34" s="56"/>
      <c r="D34" s="57"/>
      <c r="E34" s="153"/>
      <c r="F34" s="154"/>
      <c r="G34" s="155"/>
      <c r="H34" s="153"/>
      <c r="I34" s="154"/>
      <c r="J34" s="155"/>
      <c r="K34" s="153"/>
      <c r="L34" s="154"/>
      <c r="M34" s="155"/>
      <c r="N34" s="153"/>
      <c r="O34" s="154"/>
      <c r="P34" s="155"/>
      <c r="Q34" s="157"/>
      <c r="R34" s="56"/>
      <c r="S34" s="57"/>
    </row>
    <row r="35" spans="2:19" ht="12.75">
      <c r="B35" s="157" t="s">
        <v>254</v>
      </c>
      <c r="C35" s="56"/>
      <c r="D35" s="57"/>
      <c r="E35" s="153">
        <v>1.21</v>
      </c>
      <c r="F35" s="154">
        <v>1.387</v>
      </c>
      <c r="G35" s="155">
        <v>1.585</v>
      </c>
      <c r="H35" s="153">
        <v>1.158</v>
      </c>
      <c r="I35" s="154">
        <v>1.382</v>
      </c>
      <c r="J35" s="155">
        <v>1.67</v>
      </c>
      <c r="K35" s="153">
        <v>0.383</v>
      </c>
      <c r="L35" s="154">
        <v>0.395</v>
      </c>
      <c r="M35" s="155">
        <v>0.395</v>
      </c>
      <c r="N35" s="153">
        <v>0.331</v>
      </c>
      <c r="O35" s="154">
        <v>0.39</v>
      </c>
      <c r="P35" s="155">
        <v>0.48</v>
      </c>
      <c r="Q35" s="157" t="s">
        <v>255</v>
      </c>
      <c r="R35" s="56"/>
      <c r="S35" s="57"/>
    </row>
    <row r="36" spans="2:19" ht="12.75">
      <c r="B36" s="152"/>
      <c r="C36" s="56"/>
      <c r="D36" s="57"/>
      <c r="E36" s="153"/>
      <c r="F36" s="154"/>
      <c r="G36" s="155"/>
      <c r="H36" s="153"/>
      <c r="I36" s="154"/>
      <c r="J36" s="155"/>
      <c r="K36" s="153"/>
      <c r="L36" s="154"/>
      <c r="M36" s="155"/>
      <c r="N36" s="153"/>
      <c r="O36" s="154"/>
      <c r="P36" s="155"/>
      <c r="Q36" s="157"/>
      <c r="R36" s="56"/>
      <c r="S36" s="57"/>
    </row>
    <row r="37" spans="2:19" ht="12.75">
      <c r="B37" s="152" t="s">
        <v>256</v>
      </c>
      <c r="C37" s="56"/>
      <c r="D37" s="57"/>
      <c r="E37" s="153">
        <v>0.6160000000000001</v>
      </c>
      <c r="F37" s="154">
        <v>0.605</v>
      </c>
      <c r="G37" s="155">
        <v>0.595</v>
      </c>
      <c r="H37" s="153">
        <v>0.804</v>
      </c>
      <c r="I37" s="154">
        <v>0.81</v>
      </c>
      <c r="J37" s="155">
        <v>0.81</v>
      </c>
      <c r="K37" s="153">
        <v>0.063</v>
      </c>
      <c r="L37" s="154">
        <v>0.065</v>
      </c>
      <c r="M37" s="155">
        <v>0.065</v>
      </c>
      <c r="N37" s="153">
        <v>0.251</v>
      </c>
      <c r="O37" s="154">
        <v>0.27</v>
      </c>
      <c r="P37" s="155">
        <v>0.28</v>
      </c>
      <c r="Q37" s="157" t="s">
        <v>257</v>
      </c>
      <c r="R37" s="56"/>
      <c r="S37" s="57"/>
    </row>
    <row r="38" spans="2:19" ht="12.75">
      <c r="B38" s="174"/>
      <c r="C38" s="56"/>
      <c r="D38" s="57"/>
      <c r="E38" s="153"/>
      <c r="F38" s="154"/>
      <c r="G38" s="155"/>
      <c r="H38" s="153"/>
      <c r="I38" s="154"/>
      <c r="J38" s="155"/>
      <c r="K38" s="153"/>
      <c r="L38" s="154"/>
      <c r="M38" s="155"/>
      <c r="N38" s="153"/>
      <c r="O38" s="154"/>
      <c r="P38" s="155"/>
      <c r="Q38" s="175"/>
      <c r="R38" s="56"/>
      <c r="S38" s="57"/>
    </row>
    <row r="39" spans="2:19" ht="12.75">
      <c r="B39" s="27" t="s">
        <v>258</v>
      </c>
      <c r="C39" s="56"/>
      <c r="D39" s="57"/>
      <c r="E39" s="153">
        <v>0.5780000000000001</v>
      </c>
      <c r="F39" s="154">
        <v>0.766</v>
      </c>
      <c r="G39" s="155">
        <v>0.974</v>
      </c>
      <c r="H39" s="153">
        <v>0.338</v>
      </c>
      <c r="I39" s="154">
        <v>0.556</v>
      </c>
      <c r="J39" s="155">
        <v>0.844</v>
      </c>
      <c r="K39" s="153">
        <v>0.32</v>
      </c>
      <c r="L39" s="154">
        <v>0.33</v>
      </c>
      <c r="M39" s="155">
        <v>0.33</v>
      </c>
      <c r="N39" s="153">
        <v>0.08</v>
      </c>
      <c r="O39" s="154">
        <v>0.12</v>
      </c>
      <c r="P39" s="155">
        <v>0.2</v>
      </c>
      <c r="Q39" s="33" t="s">
        <v>258</v>
      </c>
      <c r="R39" s="56"/>
      <c r="S39" s="57"/>
    </row>
    <row r="40" spans="2:19" ht="12.75">
      <c r="B40" s="27"/>
      <c r="C40" s="56"/>
      <c r="D40" s="57"/>
      <c r="E40" s="153"/>
      <c r="F40" s="154"/>
      <c r="G40" s="155"/>
      <c r="H40" s="153"/>
      <c r="I40" s="154"/>
      <c r="J40" s="155"/>
      <c r="K40" s="153"/>
      <c r="L40" s="154"/>
      <c r="M40" s="155"/>
      <c r="N40" s="153"/>
      <c r="O40" s="154"/>
      <c r="P40" s="155"/>
      <c r="Q40" s="33"/>
      <c r="R40" s="56"/>
      <c r="S40" s="57"/>
    </row>
    <row r="41" spans="2:19" ht="13.5" thickBot="1">
      <c r="B41" s="41" t="s">
        <v>259</v>
      </c>
      <c r="C41" s="15"/>
      <c r="D41" s="16"/>
      <c r="E41" s="167">
        <v>0.016</v>
      </c>
      <c r="F41" s="168">
        <v>0.016</v>
      </c>
      <c r="G41" s="169">
        <v>0.016</v>
      </c>
      <c r="H41" s="167">
        <v>0.016</v>
      </c>
      <c r="I41" s="168">
        <v>0.016</v>
      </c>
      <c r="J41" s="169">
        <v>0.016</v>
      </c>
      <c r="K41" s="167">
        <v>0</v>
      </c>
      <c r="L41" s="168">
        <v>0</v>
      </c>
      <c r="M41" s="169">
        <v>0</v>
      </c>
      <c r="N41" s="167">
        <v>0</v>
      </c>
      <c r="O41" s="168">
        <v>0</v>
      </c>
      <c r="P41" s="169">
        <v>0</v>
      </c>
      <c r="Q41" s="53" t="s">
        <v>260</v>
      </c>
      <c r="R41" s="15"/>
      <c r="S41" s="16"/>
    </row>
    <row r="42" spans="2:19" ht="13.5" thickTop="1">
      <c r="B42" s="27" t="s">
        <v>288</v>
      </c>
      <c r="C42" s="56"/>
      <c r="D42" s="57"/>
      <c r="E42" s="185">
        <v>32.6549</v>
      </c>
      <c r="F42" s="186">
        <v>34.94</v>
      </c>
      <c r="G42" s="187">
        <v>35.84</v>
      </c>
      <c r="H42" s="153">
        <v>58.774</v>
      </c>
      <c r="I42" s="154">
        <v>60.7</v>
      </c>
      <c r="J42" s="155">
        <v>61.6</v>
      </c>
      <c r="K42" s="185">
        <v>0.5358999999999999</v>
      </c>
      <c r="L42" s="186">
        <v>0.84</v>
      </c>
      <c r="M42" s="187">
        <v>0.84</v>
      </c>
      <c r="N42" s="153">
        <v>26.655</v>
      </c>
      <c r="O42" s="154">
        <v>26.6</v>
      </c>
      <c r="P42" s="155">
        <v>26.6</v>
      </c>
      <c r="Q42" s="27" t="s">
        <v>289</v>
      </c>
      <c r="R42" s="56"/>
      <c r="S42" s="57"/>
    </row>
    <row r="43" spans="2:19" ht="12.75">
      <c r="B43" s="27"/>
      <c r="C43" s="56"/>
      <c r="D43" s="57"/>
      <c r="E43" s="185"/>
      <c r="F43" s="186"/>
      <c r="G43" s="187"/>
      <c r="H43" s="153"/>
      <c r="I43" s="154"/>
      <c r="J43" s="155"/>
      <c r="K43" s="185"/>
      <c r="L43" s="186"/>
      <c r="M43" s="187"/>
      <c r="N43" s="153"/>
      <c r="O43" s="154"/>
      <c r="P43" s="155"/>
      <c r="Q43" s="157"/>
      <c r="R43" s="56"/>
      <c r="S43" s="57"/>
    </row>
    <row r="44" spans="2:19" ht="12.75">
      <c r="B44" s="27" t="s">
        <v>263</v>
      </c>
      <c r="C44" s="56"/>
      <c r="D44" s="57"/>
      <c r="E44" s="185">
        <v>28.871000000000002</v>
      </c>
      <c r="F44" s="186">
        <v>31</v>
      </c>
      <c r="G44" s="187">
        <v>31.5</v>
      </c>
      <c r="H44" s="153">
        <v>54.171</v>
      </c>
      <c r="I44" s="154">
        <v>55.9</v>
      </c>
      <c r="J44" s="155">
        <v>56.4</v>
      </c>
      <c r="K44" s="185">
        <v>0.5</v>
      </c>
      <c r="L44" s="186">
        <v>0.8</v>
      </c>
      <c r="M44" s="187">
        <v>0.8</v>
      </c>
      <c r="N44" s="153">
        <v>25.8</v>
      </c>
      <c r="O44" s="154">
        <v>25.7</v>
      </c>
      <c r="P44" s="155">
        <v>25.7</v>
      </c>
      <c r="Q44" s="27" t="s">
        <v>264</v>
      </c>
      <c r="R44" s="56"/>
      <c r="S44" s="57"/>
    </row>
    <row r="45" spans="2:19" ht="12.75">
      <c r="B45" s="27"/>
      <c r="C45" s="56"/>
      <c r="D45" s="57"/>
      <c r="E45" s="185"/>
      <c r="F45" s="186"/>
      <c r="G45" s="187"/>
      <c r="H45" s="153"/>
      <c r="I45" s="154"/>
      <c r="J45" s="155"/>
      <c r="K45" s="185"/>
      <c r="L45" s="186"/>
      <c r="M45" s="187"/>
      <c r="N45" s="153"/>
      <c r="O45" s="154"/>
      <c r="P45" s="155"/>
      <c r="Q45" s="175"/>
      <c r="R45" s="56"/>
      <c r="S45" s="57"/>
    </row>
    <row r="46" spans="2:19" ht="12.75">
      <c r="B46" s="27" t="s">
        <v>265</v>
      </c>
      <c r="C46" s="56"/>
      <c r="D46" s="57"/>
      <c r="E46" s="185">
        <v>16.707</v>
      </c>
      <c r="F46" s="186">
        <v>18.1</v>
      </c>
      <c r="G46" s="187">
        <v>18.4</v>
      </c>
      <c r="H46" s="153">
        <v>33.171</v>
      </c>
      <c r="I46" s="154">
        <v>34.2</v>
      </c>
      <c r="J46" s="155">
        <v>34.5</v>
      </c>
      <c r="K46" s="185">
        <v>0.5</v>
      </c>
      <c r="L46" s="186">
        <v>0.8</v>
      </c>
      <c r="M46" s="187">
        <v>0.8</v>
      </c>
      <c r="N46" s="153">
        <v>16.964</v>
      </c>
      <c r="O46" s="154">
        <v>16.9</v>
      </c>
      <c r="P46" s="155">
        <v>16.9</v>
      </c>
      <c r="Q46" s="27" t="s">
        <v>266</v>
      </c>
      <c r="R46" s="56"/>
      <c r="S46" s="57"/>
    </row>
    <row r="47" spans="2:19" ht="12.75">
      <c r="B47" s="27"/>
      <c r="C47" s="56"/>
      <c r="D47" s="57"/>
      <c r="E47" s="185"/>
      <c r="F47" s="186"/>
      <c r="G47" s="187"/>
      <c r="H47" s="153"/>
      <c r="I47" s="154"/>
      <c r="J47" s="155"/>
      <c r="K47" s="185"/>
      <c r="L47" s="186"/>
      <c r="M47" s="187"/>
      <c r="N47" s="153"/>
      <c r="O47" s="154"/>
      <c r="P47" s="155"/>
      <c r="Q47" s="175"/>
      <c r="R47" s="56"/>
      <c r="S47" s="57"/>
    </row>
    <row r="48" spans="2:19" ht="12.75">
      <c r="B48" s="27" t="s">
        <v>267</v>
      </c>
      <c r="C48" s="56"/>
      <c r="D48" s="57"/>
      <c r="E48" s="185">
        <v>12.164</v>
      </c>
      <c r="F48" s="186">
        <v>12.9</v>
      </c>
      <c r="G48" s="187">
        <v>13.1</v>
      </c>
      <c r="H48" s="153">
        <v>21</v>
      </c>
      <c r="I48" s="154">
        <v>21.7</v>
      </c>
      <c r="J48" s="155">
        <v>21.9</v>
      </c>
      <c r="K48" s="185">
        <v>0</v>
      </c>
      <c r="L48" s="186">
        <v>0</v>
      </c>
      <c r="M48" s="187">
        <v>0</v>
      </c>
      <c r="N48" s="153">
        <v>8.836</v>
      </c>
      <c r="O48" s="154">
        <v>8.8</v>
      </c>
      <c r="P48" s="155">
        <v>8.8</v>
      </c>
      <c r="Q48" s="27" t="s">
        <v>268</v>
      </c>
      <c r="R48" s="56"/>
      <c r="S48" s="57"/>
    </row>
    <row r="49" spans="2:19" ht="12.75">
      <c r="B49" s="27"/>
      <c r="C49" s="56"/>
      <c r="D49" s="57"/>
      <c r="E49" s="153"/>
      <c r="F49" s="154"/>
      <c r="G49" s="155"/>
      <c r="H49" s="153"/>
      <c r="I49" s="154"/>
      <c r="J49" s="155"/>
      <c r="K49" s="153"/>
      <c r="L49" s="154"/>
      <c r="M49" s="155"/>
      <c r="N49" s="153"/>
      <c r="O49" s="154"/>
      <c r="P49" s="155"/>
      <c r="Q49" s="157"/>
      <c r="R49" s="56"/>
      <c r="S49" s="57"/>
    </row>
    <row r="50" spans="2:19" ht="13.5" thickBot="1">
      <c r="B50" s="41" t="s">
        <v>269</v>
      </c>
      <c r="C50" s="15"/>
      <c r="D50" s="16"/>
      <c r="E50" s="167">
        <v>3.7838999999999996</v>
      </c>
      <c r="F50" s="168">
        <v>3.94</v>
      </c>
      <c r="G50" s="169">
        <v>4.34</v>
      </c>
      <c r="H50" s="167">
        <v>4.603</v>
      </c>
      <c r="I50" s="168">
        <v>4.8</v>
      </c>
      <c r="J50" s="169">
        <v>5.2</v>
      </c>
      <c r="K50" s="167">
        <v>0.0359</v>
      </c>
      <c r="L50" s="168">
        <v>0.04</v>
      </c>
      <c r="M50" s="169">
        <v>0.04</v>
      </c>
      <c r="N50" s="167">
        <v>0.855</v>
      </c>
      <c r="O50" s="168">
        <v>0.9</v>
      </c>
      <c r="P50" s="169">
        <v>0.9</v>
      </c>
      <c r="Q50" s="53" t="s">
        <v>270</v>
      </c>
      <c r="R50" s="15"/>
      <c r="S50" s="16"/>
    </row>
    <row r="51" spans="2:19" ht="13.5" thickTop="1">
      <c r="B51" s="20" t="s">
        <v>271</v>
      </c>
      <c r="C51" s="56"/>
      <c r="D51" s="56"/>
      <c r="E51" s="176">
        <v>5.041</v>
      </c>
      <c r="F51" s="177">
        <v>5.365</v>
      </c>
      <c r="G51" s="177">
        <v>5.475</v>
      </c>
      <c r="H51" s="176">
        <v>6.885</v>
      </c>
      <c r="I51" s="177">
        <v>7.24</v>
      </c>
      <c r="J51" s="177">
        <v>7.4</v>
      </c>
      <c r="K51" s="176">
        <v>0.022</v>
      </c>
      <c r="L51" s="177">
        <v>0.025</v>
      </c>
      <c r="M51" s="177">
        <v>0.025</v>
      </c>
      <c r="N51" s="176">
        <v>1.866</v>
      </c>
      <c r="O51" s="177">
        <v>1.9</v>
      </c>
      <c r="P51" s="177">
        <v>1.95</v>
      </c>
      <c r="Q51" s="26" t="s">
        <v>272</v>
      </c>
      <c r="R51" s="56"/>
      <c r="S51" s="6"/>
    </row>
    <row r="52" spans="2:19" ht="12.75">
      <c r="B52" s="27"/>
      <c r="C52" s="56"/>
      <c r="D52" s="56"/>
      <c r="E52" s="178"/>
      <c r="F52" s="179"/>
      <c r="G52" s="179"/>
      <c r="H52" s="178"/>
      <c r="I52" s="179"/>
      <c r="J52" s="179"/>
      <c r="K52" s="178"/>
      <c r="L52" s="179"/>
      <c r="M52" s="179"/>
      <c r="N52" s="178"/>
      <c r="O52" s="179"/>
      <c r="P52" s="179"/>
      <c r="Q52" s="33"/>
      <c r="R52" s="56"/>
      <c r="S52" s="57"/>
    </row>
    <row r="53" spans="2:19" ht="13.5" thickBot="1">
      <c r="B53" s="41" t="s">
        <v>273</v>
      </c>
      <c r="C53" s="15"/>
      <c r="D53" s="15"/>
      <c r="E53" s="180">
        <v>4.965</v>
      </c>
      <c r="F53" s="181">
        <v>5.2</v>
      </c>
      <c r="G53" s="181">
        <v>5.4</v>
      </c>
      <c r="H53" s="180">
        <v>6.789</v>
      </c>
      <c r="I53" s="181">
        <v>7</v>
      </c>
      <c r="J53" s="181">
        <v>7.2</v>
      </c>
      <c r="K53" s="180">
        <v>0.883</v>
      </c>
      <c r="L53" s="181">
        <v>0.95</v>
      </c>
      <c r="M53" s="181">
        <v>1</v>
      </c>
      <c r="N53" s="180">
        <v>2.707</v>
      </c>
      <c r="O53" s="181">
        <v>2.75</v>
      </c>
      <c r="P53" s="181">
        <v>2.8</v>
      </c>
      <c r="Q53" s="53" t="s">
        <v>274</v>
      </c>
      <c r="R53" s="15"/>
      <c r="S53" s="16"/>
    </row>
    <row r="54" ht="13.5" thickTop="1"/>
  </sheetData>
  <mergeCells count="19">
    <mergeCell ref="F13:G13"/>
    <mergeCell ref="I13:J13"/>
    <mergeCell ref="L13:M13"/>
    <mergeCell ref="O13:P13"/>
    <mergeCell ref="N10:P10"/>
    <mergeCell ref="B11:D11"/>
    <mergeCell ref="Q11:S11"/>
    <mergeCell ref="F12:G12"/>
    <mergeCell ref="I12:J12"/>
    <mergeCell ref="L12:M12"/>
    <mergeCell ref="O12:P12"/>
    <mergeCell ref="E9:G9"/>
    <mergeCell ref="E10:G10"/>
    <mergeCell ref="H10:J10"/>
    <mergeCell ref="K10:M10"/>
    <mergeCell ref="B2:S2"/>
    <mergeCell ref="B4:S4"/>
    <mergeCell ref="B6:S6"/>
    <mergeCell ref="E8:P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103</v>
      </c>
      <c r="F3" s="1"/>
      <c r="G3" s="1"/>
      <c r="H3" s="1"/>
      <c r="I3" s="1"/>
      <c r="J3" s="1"/>
      <c r="K3" s="1" t="s">
        <v>104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6.19</v>
      </c>
      <c r="F9" s="24">
        <v>7.2</v>
      </c>
      <c r="G9" s="25">
        <v>9</v>
      </c>
      <c r="H9" s="23">
        <v>11.2</v>
      </c>
      <c r="I9" s="24">
        <v>8.2</v>
      </c>
      <c r="J9" s="25">
        <v>8</v>
      </c>
      <c r="K9" s="23">
        <v>8.29</v>
      </c>
      <c r="L9" s="24">
        <v>13</v>
      </c>
      <c r="M9" s="25">
        <v>16</v>
      </c>
      <c r="N9" s="23">
        <v>13.3</v>
      </c>
      <c r="O9" s="24">
        <v>14</v>
      </c>
      <c r="P9" s="25">
        <v>15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277</v>
      </c>
      <c r="F10" s="31">
        <v>260</v>
      </c>
      <c r="G10" s="32">
        <v>290</v>
      </c>
      <c r="H10" s="30">
        <v>216</v>
      </c>
      <c r="I10" s="31">
        <v>230</v>
      </c>
      <c r="J10" s="32">
        <v>300</v>
      </c>
      <c r="K10" s="30">
        <v>216</v>
      </c>
      <c r="L10" s="31">
        <v>180</v>
      </c>
      <c r="M10" s="32">
        <v>180</v>
      </c>
      <c r="N10" s="30">
        <v>155</v>
      </c>
      <c r="O10" s="31">
        <v>150</v>
      </c>
      <c r="P10" s="32">
        <v>190</v>
      </c>
      <c r="Q10" s="33" t="s">
        <v>17</v>
      </c>
      <c r="R10" s="28"/>
      <c r="S10" s="29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453</v>
      </c>
      <c r="F11" s="31">
        <v>450</v>
      </c>
      <c r="G11" s="32">
        <v>465</v>
      </c>
      <c r="H11" s="30">
        <v>200</v>
      </c>
      <c r="I11" s="31">
        <v>200</v>
      </c>
      <c r="J11" s="32">
        <v>200</v>
      </c>
      <c r="K11" s="30">
        <v>530</v>
      </c>
      <c r="L11" s="31">
        <v>500</v>
      </c>
      <c r="M11" s="32">
        <v>500</v>
      </c>
      <c r="N11" s="30">
        <v>277</v>
      </c>
      <c r="O11" s="31">
        <v>250</v>
      </c>
      <c r="P11" s="32">
        <v>235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329.04</v>
      </c>
      <c r="F12" s="31">
        <v>329.04</v>
      </c>
      <c r="G12" s="32">
        <v>329.04</v>
      </c>
      <c r="H12" s="30">
        <v>321.4</v>
      </c>
      <c r="I12" s="31">
        <v>321.4</v>
      </c>
      <c r="J12" s="32">
        <v>321.4</v>
      </c>
      <c r="K12" s="30">
        <v>8.6</v>
      </c>
      <c r="L12" s="31">
        <v>8.6</v>
      </c>
      <c r="M12" s="32">
        <v>8.6</v>
      </c>
      <c r="N12" s="30">
        <v>0.96</v>
      </c>
      <c r="O12" s="31">
        <v>0.96</v>
      </c>
      <c r="P12" s="32">
        <v>0.96</v>
      </c>
      <c r="Q12" s="33" t="s">
        <v>21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-3</v>
      </c>
      <c r="F13" s="31">
        <v>-3</v>
      </c>
      <c r="G13" s="32">
        <v>-3</v>
      </c>
      <c r="H13" s="30">
        <v>79</v>
      </c>
      <c r="I13" s="31">
        <v>79</v>
      </c>
      <c r="J13" s="32">
        <v>79</v>
      </c>
      <c r="K13" s="30">
        <v>14</v>
      </c>
      <c r="L13" s="31">
        <v>14</v>
      </c>
      <c r="M13" s="32">
        <v>14</v>
      </c>
      <c r="N13" s="30">
        <v>96</v>
      </c>
      <c r="O13" s="31">
        <v>96</v>
      </c>
      <c r="P13" s="32">
        <v>96</v>
      </c>
      <c r="Q13" s="33" t="s">
        <v>23</v>
      </c>
      <c r="R13" s="28"/>
      <c r="S13" s="29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207</v>
      </c>
      <c r="F14" s="31">
        <v>263</v>
      </c>
      <c r="G14" s="32">
        <v>330</v>
      </c>
      <c r="H14" s="30">
        <v>503</v>
      </c>
      <c r="I14" s="31">
        <v>520</v>
      </c>
      <c r="J14" s="32">
        <v>545</v>
      </c>
      <c r="K14" s="30">
        <v>54</v>
      </c>
      <c r="L14" s="31">
        <v>68</v>
      </c>
      <c r="M14" s="32">
        <v>75</v>
      </c>
      <c r="N14" s="30">
        <v>350</v>
      </c>
      <c r="O14" s="31">
        <v>325</v>
      </c>
      <c r="P14" s="32">
        <v>290</v>
      </c>
      <c r="Q14" s="33" t="s">
        <v>25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18.961000000000002</v>
      </c>
      <c r="F15" s="31">
        <v>19.35</v>
      </c>
      <c r="G15" s="32">
        <v>19.35</v>
      </c>
      <c r="H15" s="30">
        <v>0.373</v>
      </c>
      <c r="I15" s="31">
        <v>0.35</v>
      </c>
      <c r="J15" s="32">
        <v>0.35</v>
      </c>
      <c r="K15" s="30">
        <v>18.588</v>
      </c>
      <c r="L15" s="31">
        <v>19</v>
      </c>
      <c r="M15" s="32">
        <v>19</v>
      </c>
      <c r="N15" s="30">
        <v>0</v>
      </c>
      <c r="O15" s="31">
        <v>0</v>
      </c>
      <c r="P15" s="32">
        <v>0</v>
      </c>
      <c r="Q15" s="33" t="s">
        <v>27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380</v>
      </c>
      <c r="F16" s="31">
        <v>382</v>
      </c>
      <c r="G16" s="32">
        <v>383</v>
      </c>
      <c r="H16" s="30">
        <v>292</v>
      </c>
      <c r="I16" s="31">
        <v>296</v>
      </c>
      <c r="J16" s="32">
        <v>300</v>
      </c>
      <c r="K16" s="30">
        <v>136</v>
      </c>
      <c r="L16" s="31">
        <v>136</v>
      </c>
      <c r="M16" s="32">
        <v>133</v>
      </c>
      <c r="N16" s="30">
        <v>48</v>
      </c>
      <c r="O16" s="31">
        <v>50</v>
      </c>
      <c r="P16" s="32">
        <v>50</v>
      </c>
      <c r="Q16" s="33" t="s">
        <v>29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124.87</v>
      </c>
      <c r="F17" s="31">
        <v>124.87</v>
      </c>
      <c r="G17" s="32">
        <v>124.87</v>
      </c>
      <c r="H17" s="30">
        <v>21</v>
      </c>
      <c r="I17" s="31">
        <v>21</v>
      </c>
      <c r="J17" s="32">
        <v>21</v>
      </c>
      <c r="K17" s="30">
        <v>140</v>
      </c>
      <c r="L17" s="31">
        <v>140</v>
      </c>
      <c r="M17" s="32">
        <v>140</v>
      </c>
      <c r="N17" s="30">
        <v>36.13</v>
      </c>
      <c r="O17" s="31">
        <v>36.13</v>
      </c>
      <c r="P17" s="32">
        <v>36.13</v>
      </c>
      <c r="Q17" s="33" t="s">
        <v>31</v>
      </c>
      <c r="R17" s="28"/>
      <c r="S17" s="29"/>
      <c r="Z17">
        <v>3</v>
      </c>
      <c r="AC17">
        <v>3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3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81.92</v>
      </c>
      <c r="F18" s="31">
        <v>100</v>
      </c>
      <c r="G18" s="32">
        <v>105</v>
      </c>
      <c r="H18" s="30">
        <v>191.25</v>
      </c>
      <c r="I18" s="31">
        <v>210</v>
      </c>
      <c r="J18" s="32">
        <v>225</v>
      </c>
      <c r="K18" s="30">
        <v>44.1</v>
      </c>
      <c r="L18" s="31">
        <v>50</v>
      </c>
      <c r="M18" s="32">
        <v>50</v>
      </c>
      <c r="N18" s="30">
        <v>153.43</v>
      </c>
      <c r="O18" s="31">
        <v>160</v>
      </c>
      <c r="P18" s="32">
        <v>170</v>
      </c>
      <c r="Q18" s="33" t="s">
        <v>33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129.12</v>
      </c>
      <c r="F19" s="31">
        <v>120</v>
      </c>
      <c r="G19" s="32">
        <v>125</v>
      </c>
      <c r="H19" s="30">
        <v>84.06</v>
      </c>
      <c r="I19" s="31">
        <v>80</v>
      </c>
      <c r="J19" s="32">
        <v>85</v>
      </c>
      <c r="K19" s="30">
        <v>62.72</v>
      </c>
      <c r="L19" s="31">
        <v>60</v>
      </c>
      <c r="M19" s="32">
        <v>60</v>
      </c>
      <c r="N19" s="30">
        <v>17.66</v>
      </c>
      <c r="O19" s="31">
        <v>20</v>
      </c>
      <c r="P19" s="32">
        <v>20</v>
      </c>
      <c r="Q19" s="33" t="s">
        <v>35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1990</v>
      </c>
      <c r="F20" s="31">
        <v>2111</v>
      </c>
      <c r="G20" s="32">
        <v>2111</v>
      </c>
      <c r="H20" s="30">
        <v>1897</v>
      </c>
      <c r="I20" s="31">
        <v>1900</v>
      </c>
      <c r="J20" s="32">
        <v>1900</v>
      </c>
      <c r="K20" s="30">
        <v>607</v>
      </c>
      <c r="L20" s="31">
        <v>706</v>
      </c>
      <c r="M20" s="32">
        <v>706</v>
      </c>
      <c r="N20" s="30">
        <v>514</v>
      </c>
      <c r="O20" s="31">
        <v>495</v>
      </c>
      <c r="P20" s="32">
        <v>495</v>
      </c>
      <c r="Q20" s="33" t="s">
        <v>37</v>
      </c>
      <c r="R20" s="28"/>
      <c r="S20" s="29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1113.245</v>
      </c>
      <c r="F21" s="31">
        <v>1060</v>
      </c>
      <c r="G21" s="32">
        <v>1100</v>
      </c>
      <c r="H21" s="30">
        <v>1136.652</v>
      </c>
      <c r="I21" s="31">
        <v>1100</v>
      </c>
      <c r="J21" s="32">
        <v>1200</v>
      </c>
      <c r="K21" s="30">
        <v>610.023</v>
      </c>
      <c r="L21" s="31">
        <v>600</v>
      </c>
      <c r="M21" s="32">
        <v>600</v>
      </c>
      <c r="N21" s="30">
        <v>633.43</v>
      </c>
      <c r="O21" s="31">
        <v>640</v>
      </c>
      <c r="P21" s="32">
        <v>700</v>
      </c>
      <c r="Q21" s="33" t="s">
        <v>39</v>
      </c>
      <c r="R21" s="28"/>
      <c r="S21" s="29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301</v>
      </c>
      <c r="F22" s="31">
        <v>301</v>
      </c>
      <c r="G22" s="32">
        <v>301</v>
      </c>
      <c r="H22" s="30">
        <v>117</v>
      </c>
      <c r="I22" s="31">
        <v>117</v>
      </c>
      <c r="J22" s="32">
        <v>117</v>
      </c>
      <c r="K22" s="30">
        <v>193</v>
      </c>
      <c r="L22" s="31">
        <v>193</v>
      </c>
      <c r="M22" s="32">
        <v>193</v>
      </c>
      <c r="N22" s="30">
        <v>9</v>
      </c>
      <c r="O22" s="31">
        <v>9</v>
      </c>
      <c r="P22" s="32">
        <v>9</v>
      </c>
      <c r="Q22" s="33" t="s">
        <v>41</v>
      </c>
      <c r="R22" s="28"/>
      <c r="S22" s="29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-51.5</v>
      </c>
      <c r="F23" s="31">
        <v>-51.5</v>
      </c>
      <c r="G23" s="32">
        <v>-51.5</v>
      </c>
      <c r="H23" s="30">
        <v>122.5</v>
      </c>
      <c r="I23" s="31">
        <v>122.5</v>
      </c>
      <c r="J23" s="32">
        <v>122.5</v>
      </c>
      <c r="K23" s="30">
        <v>65</v>
      </c>
      <c r="L23" s="31">
        <v>65</v>
      </c>
      <c r="M23" s="32">
        <v>65</v>
      </c>
      <c r="N23" s="30">
        <v>239</v>
      </c>
      <c r="O23" s="31">
        <v>239</v>
      </c>
      <c r="P23" s="32">
        <v>239</v>
      </c>
      <c r="Q23" s="33" t="s">
        <v>43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77.17</v>
      </c>
      <c r="F24" s="31">
        <v>77.17</v>
      </c>
      <c r="G24" s="32">
        <v>77.17</v>
      </c>
      <c r="H24" s="30">
        <v>1.68</v>
      </c>
      <c r="I24" s="31">
        <v>1.68</v>
      </c>
      <c r="J24" s="32">
        <v>1.68</v>
      </c>
      <c r="K24" s="30">
        <v>80.23</v>
      </c>
      <c r="L24" s="31">
        <v>80.23</v>
      </c>
      <c r="M24" s="32">
        <v>80.23</v>
      </c>
      <c r="N24" s="30">
        <v>4.74</v>
      </c>
      <c r="O24" s="31">
        <v>4.74</v>
      </c>
      <c r="P24" s="32">
        <v>4.74</v>
      </c>
      <c r="Q24" s="33" t="s">
        <v>45</v>
      </c>
      <c r="R24" s="28"/>
      <c r="S24" s="29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2248.714</v>
      </c>
      <c r="F25" s="31">
        <v>2580</v>
      </c>
      <c r="G25" s="32">
        <v>2640</v>
      </c>
      <c r="H25" s="30">
        <v>827</v>
      </c>
      <c r="I25" s="31">
        <v>845</v>
      </c>
      <c r="J25" s="32">
        <v>860</v>
      </c>
      <c r="K25" s="30">
        <v>1535.9740000000002</v>
      </c>
      <c r="L25" s="31">
        <v>1850</v>
      </c>
      <c r="M25" s="32">
        <v>1900</v>
      </c>
      <c r="N25" s="30">
        <v>114.26</v>
      </c>
      <c r="O25" s="31">
        <v>115</v>
      </c>
      <c r="P25" s="32">
        <v>120</v>
      </c>
      <c r="Q25" s="33" t="s">
        <v>47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558.15</v>
      </c>
      <c r="F26" s="31">
        <v>685.6</v>
      </c>
      <c r="G26" s="32">
        <v>702</v>
      </c>
      <c r="H26" s="30">
        <v>1108</v>
      </c>
      <c r="I26" s="31">
        <v>1110</v>
      </c>
      <c r="J26" s="32">
        <v>1112</v>
      </c>
      <c r="K26" s="30">
        <v>13.15</v>
      </c>
      <c r="L26" s="31">
        <v>26</v>
      </c>
      <c r="M26" s="32">
        <v>40</v>
      </c>
      <c r="N26" s="30">
        <v>563</v>
      </c>
      <c r="O26" s="31">
        <v>450.4</v>
      </c>
      <c r="P26" s="32">
        <v>450</v>
      </c>
      <c r="Q26" s="33" t="s">
        <v>49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205.8</v>
      </c>
      <c r="F27" s="31">
        <v>280</v>
      </c>
      <c r="G27" s="32">
        <v>340</v>
      </c>
      <c r="H27" s="30">
        <v>450</v>
      </c>
      <c r="I27" s="31">
        <v>470</v>
      </c>
      <c r="J27" s="32">
        <v>460</v>
      </c>
      <c r="K27" s="30">
        <v>68.8</v>
      </c>
      <c r="L27" s="31">
        <v>100</v>
      </c>
      <c r="M27" s="32">
        <v>150</v>
      </c>
      <c r="N27" s="30">
        <v>313</v>
      </c>
      <c r="O27" s="31">
        <v>290</v>
      </c>
      <c r="P27" s="32">
        <v>270</v>
      </c>
      <c r="Q27" s="33" t="s">
        <v>51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35.29</v>
      </c>
      <c r="F28" s="31">
        <v>35.29</v>
      </c>
      <c r="G28" s="32">
        <v>35.29</v>
      </c>
      <c r="H28" s="30">
        <v>20</v>
      </c>
      <c r="I28" s="31">
        <v>20</v>
      </c>
      <c r="J28" s="32">
        <v>20</v>
      </c>
      <c r="K28" s="30">
        <v>18.28</v>
      </c>
      <c r="L28" s="31">
        <v>18.28</v>
      </c>
      <c r="M28" s="32">
        <v>18.28</v>
      </c>
      <c r="N28" s="30">
        <v>2.99</v>
      </c>
      <c r="O28" s="31">
        <v>2.99</v>
      </c>
      <c r="P28" s="32">
        <v>2.99</v>
      </c>
      <c r="Q28" s="33" t="s">
        <v>53</v>
      </c>
      <c r="R28" s="28"/>
      <c r="S28" s="29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3</v>
      </c>
      <c r="AJ28">
        <v>5</v>
      </c>
      <c r="AK28">
        <v>5</v>
      </c>
      <c r="AL28">
        <v>3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632</v>
      </c>
      <c r="F29" s="31">
        <v>700</v>
      </c>
      <c r="G29" s="32">
        <v>750</v>
      </c>
      <c r="H29" s="30">
        <v>98</v>
      </c>
      <c r="I29" s="31">
        <v>100</v>
      </c>
      <c r="J29" s="32">
        <v>100</v>
      </c>
      <c r="K29" s="30">
        <v>652</v>
      </c>
      <c r="L29" s="31">
        <v>700</v>
      </c>
      <c r="M29" s="32">
        <v>750</v>
      </c>
      <c r="N29" s="30">
        <v>118</v>
      </c>
      <c r="O29" s="31">
        <v>100</v>
      </c>
      <c r="P29" s="32">
        <v>100</v>
      </c>
      <c r="Q29" s="33" t="s">
        <v>55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43</v>
      </c>
      <c r="F30" s="31">
        <v>40</v>
      </c>
      <c r="G30" s="32">
        <v>40</v>
      </c>
      <c r="H30" s="30">
        <v>26</v>
      </c>
      <c r="I30" s="31">
        <v>25</v>
      </c>
      <c r="J30" s="32">
        <v>25</v>
      </c>
      <c r="K30" s="30">
        <v>18</v>
      </c>
      <c r="L30" s="31">
        <v>15</v>
      </c>
      <c r="M30" s="32">
        <v>15</v>
      </c>
      <c r="N30" s="30">
        <v>1</v>
      </c>
      <c r="O30" s="31">
        <v>0</v>
      </c>
      <c r="P30" s="32">
        <v>0</v>
      </c>
      <c r="Q30" s="33" t="s">
        <v>57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674.6</v>
      </c>
      <c r="F31" s="31">
        <v>710</v>
      </c>
      <c r="G31" s="32">
        <v>760</v>
      </c>
      <c r="H31" s="30">
        <v>640.6</v>
      </c>
      <c r="I31" s="31">
        <v>660</v>
      </c>
      <c r="J31" s="32">
        <v>680</v>
      </c>
      <c r="K31" s="30">
        <v>259.1</v>
      </c>
      <c r="L31" s="31">
        <v>280</v>
      </c>
      <c r="M31" s="32">
        <v>310</v>
      </c>
      <c r="N31" s="30">
        <v>225.1</v>
      </c>
      <c r="O31" s="31">
        <v>230</v>
      </c>
      <c r="P31" s="32">
        <v>230</v>
      </c>
      <c r="Q31" s="33" t="s">
        <v>59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681</v>
      </c>
      <c r="F32" s="31">
        <v>681</v>
      </c>
      <c r="G32" s="32">
        <v>681</v>
      </c>
      <c r="H32" s="30">
        <v>473</v>
      </c>
      <c r="I32" s="31">
        <v>473</v>
      </c>
      <c r="J32" s="32">
        <v>473</v>
      </c>
      <c r="K32" s="30">
        <v>234</v>
      </c>
      <c r="L32" s="31">
        <v>234</v>
      </c>
      <c r="M32" s="32">
        <v>234</v>
      </c>
      <c r="N32" s="30">
        <v>26</v>
      </c>
      <c r="O32" s="31">
        <v>26</v>
      </c>
      <c r="P32" s="32">
        <v>26</v>
      </c>
      <c r="Q32" s="33" t="s">
        <v>61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1043</v>
      </c>
      <c r="F33" s="31">
        <v>1200</v>
      </c>
      <c r="G33" s="32">
        <v>1200</v>
      </c>
      <c r="H33" s="30">
        <v>1780</v>
      </c>
      <c r="I33" s="31">
        <v>1884</v>
      </c>
      <c r="J33" s="32">
        <v>1950</v>
      </c>
      <c r="K33" s="30">
        <v>17</v>
      </c>
      <c r="L33" s="31">
        <v>16</v>
      </c>
      <c r="M33" s="32">
        <v>20</v>
      </c>
      <c r="N33" s="30">
        <v>754</v>
      </c>
      <c r="O33" s="31">
        <v>700</v>
      </c>
      <c r="P33" s="32">
        <v>770</v>
      </c>
      <c r="Q33" s="33" t="s">
        <v>63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252</v>
      </c>
      <c r="F34" s="31">
        <v>250</v>
      </c>
      <c r="G34" s="32">
        <v>285</v>
      </c>
      <c r="H34" s="30">
        <v>368</v>
      </c>
      <c r="I34" s="31">
        <v>330</v>
      </c>
      <c r="J34" s="32">
        <v>350</v>
      </c>
      <c r="K34" s="30">
        <v>46</v>
      </c>
      <c r="L34" s="31">
        <v>50</v>
      </c>
      <c r="M34" s="32">
        <v>55</v>
      </c>
      <c r="N34" s="30">
        <v>162</v>
      </c>
      <c r="O34" s="31">
        <v>130</v>
      </c>
      <c r="P34" s="32">
        <v>120</v>
      </c>
      <c r="Q34" s="33" t="s">
        <v>65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469</v>
      </c>
      <c r="F35" s="31">
        <v>415</v>
      </c>
      <c r="G35" s="32">
        <v>440</v>
      </c>
      <c r="H35" s="30">
        <v>586</v>
      </c>
      <c r="I35" s="31">
        <v>600</v>
      </c>
      <c r="J35" s="32">
        <v>600</v>
      </c>
      <c r="K35" s="30">
        <v>17</v>
      </c>
      <c r="L35" s="31">
        <v>15</v>
      </c>
      <c r="M35" s="32">
        <v>15</v>
      </c>
      <c r="N35" s="30">
        <v>134</v>
      </c>
      <c r="O35" s="31">
        <v>200</v>
      </c>
      <c r="P35" s="32">
        <v>175</v>
      </c>
      <c r="Q35" s="33" t="s">
        <v>67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233.06</v>
      </c>
      <c r="F36" s="31">
        <v>240</v>
      </c>
      <c r="G36" s="32">
        <v>240</v>
      </c>
      <c r="H36" s="30">
        <v>157</v>
      </c>
      <c r="I36" s="31">
        <v>165</v>
      </c>
      <c r="J36" s="32">
        <v>175</v>
      </c>
      <c r="K36" s="30">
        <v>163.31</v>
      </c>
      <c r="L36" s="31">
        <v>160</v>
      </c>
      <c r="M36" s="32">
        <v>150</v>
      </c>
      <c r="N36" s="30">
        <v>87.25</v>
      </c>
      <c r="O36" s="31">
        <v>85</v>
      </c>
      <c r="P36" s="32">
        <v>85</v>
      </c>
      <c r="Q36" s="33" t="s">
        <v>69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2032</v>
      </c>
      <c r="F37" s="31">
        <v>2032</v>
      </c>
      <c r="G37" s="32">
        <v>2032</v>
      </c>
      <c r="H37" s="30">
        <v>1000</v>
      </c>
      <c r="I37" s="31">
        <v>1000</v>
      </c>
      <c r="J37" s="32">
        <v>1000</v>
      </c>
      <c r="K37" s="30">
        <v>1067</v>
      </c>
      <c r="L37" s="31">
        <v>1067</v>
      </c>
      <c r="M37" s="32">
        <v>1067</v>
      </c>
      <c r="N37" s="30">
        <v>35</v>
      </c>
      <c r="O37" s="31">
        <v>35</v>
      </c>
      <c r="P37" s="32">
        <v>35</v>
      </c>
      <c r="Q37" s="33" t="s">
        <v>71</v>
      </c>
      <c r="R37" s="28"/>
      <c r="S37" s="29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280.61</v>
      </c>
      <c r="F38" s="31">
        <v>280</v>
      </c>
      <c r="G38" s="32">
        <v>280</v>
      </c>
      <c r="H38" s="30">
        <v>160</v>
      </c>
      <c r="I38" s="31">
        <v>160</v>
      </c>
      <c r="J38" s="32">
        <v>160</v>
      </c>
      <c r="K38" s="30">
        <v>132.42</v>
      </c>
      <c r="L38" s="31">
        <v>130</v>
      </c>
      <c r="M38" s="32">
        <v>130</v>
      </c>
      <c r="N38" s="30">
        <v>11.81</v>
      </c>
      <c r="O38" s="31">
        <v>10</v>
      </c>
      <c r="P38" s="32">
        <v>10</v>
      </c>
      <c r="Q38" s="33" t="s">
        <v>73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131.98</v>
      </c>
      <c r="F39" s="31">
        <v>140</v>
      </c>
      <c r="G39" s="32">
        <v>140</v>
      </c>
      <c r="H39" s="30">
        <v>95</v>
      </c>
      <c r="I39" s="31">
        <v>100</v>
      </c>
      <c r="J39" s="32">
        <v>100</v>
      </c>
      <c r="K39" s="30">
        <v>67.86</v>
      </c>
      <c r="L39" s="31">
        <v>70</v>
      </c>
      <c r="M39" s="32">
        <v>70</v>
      </c>
      <c r="N39" s="30">
        <v>30.88</v>
      </c>
      <c r="O39" s="31">
        <v>30</v>
      </c>
      <c r="P39" s="32">
        <v>30</v>
      </c>
      <c r="Q39" s="33" t="s">
        <v>75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12.81</v>
      </c>
      <c r="F40" s="31">
        <v>23</v>
      </c>
      <c r="G40" s="32">
        <v>25</v>
      </c>
      <c r="H40" s="30">
        <v>20.29</v>
      </c>
      <c r="I40" s="31">
        <v>20</v>
      </c>
      <c r="J40" s="32">
        <v>22</v>
      </c>
      <c r="K40" s="30">
        <v>5.04</v>
      </c>
      <c r="L40" s="31">
        <v>4</v>
      </c>
      <c r="M40" s="32">
        <v>5</v>
      </c>
      <c r="N40" s="30">
        <v>12.52</v>
      </c>
      <c r="O40" s="31">
        <v>1</v>
      </c>
      <c r="P40" s="32">
        <v>2</v>
      </c>
      <c r="Q40" s="33" t="s">
        <v>77</v>
      </c>
      <c r="R40" s="28"/>
      <c r="S40" s="29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2.75">
      <c r="B41" s="27" t="s">
        <v>78</v>
      </c>
      <c r="C41" s="28"/>
      <c r="D41" s="29"/>
      <c r="E41" s="30">
        <v>2671</v>
      </c>
      <c r="F41" s="31">
        <v>2730</v>
      </c>
      <c r="G41" s="32">
        <v>2685</v>
      </c>
      <c r="H41" s="30">
        <v>2590</v>
      </c>
      <c r="I41" s="31">
        <v>2620</v>
      </c>
      <c r="J41" s="32">
        <v>2600</v>
      </c>
      <c r="K41" s="30">
        <v>101</v>
      </c>
      <c r="L41" s="31">
        <v>135</v>
      </c>
      <c r="M41" s="32">
        <v>110</v>
      </c>
      <c r="N41" s="30">
        <v>20</v>
      </c>
      <c r="O41" s="31">
        <v>25</v>
      </c>
      <c r="P41" s="32">
        <v>25</v>
      </c>
      <c r="Q41" s="33" t="s">
        <v>79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822.21</v>
      </c>
      <c r="F42" s="31">
        <v>815</v>
      </c>
      <c r="G42" s="32">
        <v>805</v>
      </c>
      <c r="H42" s="30">
        <v>60.7</v>
      </c>
      <c r="I42" s="31">
        <v>50</v>
      </c>
      <c r="J42" s="32">
        <v>40</v>
      </c>
      <c r="K42" s="30">
        <v>776.04</v>
      </c>
      <c r="L42" s="31">
        <v>780</v>
      </c>
      <c r="M42" s="32">
        <v>780</v>
      </c>
      <c r="N42" s="30">
        <v>14.53</v>
      </c>
      <c r="O42" s="31">
        <v>15</v>
      </c>
      <c r="P42" s="32">
        <v>15</v>
      </c>
      <c r="Q42" s="33" t="s">
        <v>81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18460.24</v>
      </c>
      <c r="F43" s="38">
        <v>19387.02</v>
      </c>
      <c r="G43" s="39">
        <v>19795.22</v>
      </c>
      <c r="H43" s="37">
        <v>15653.705000000002</v>
      </c>
      <c r="I43" s="38">
        <v>15839.13</v>
      </c>
      <c r="J43" s="39">
        <v>16152.93</v>
      </c>
      <c r="K43" s="37">
        <v>7979.525</v>
      </c>
      <c r="L43" s="38">
        <v>8483.11</v>
      </c>
      <c r="M43" s="39">
        <v>8659.11</v>
      </c>
      <c r="N43" s="37">
        <v>5172.99</v>
      </c>
      <c r="O43" s="38">
        <v>4935.22</v>
      </c>
      <c r="P43" s="39">
        <v>5016.82</v>
      </c>
      <c r="Q43" s="34" t="s">
        <v>82</v>
      </c>
      <c r="R43" s="35"/>
      <c r="S43" s="36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5.9</v>
      </c>
      <c r="F44" s="24">
        <v>5.9</v>
      </c>
      <c r="G44" s="25">
        <v>5.9</v>
      </c>
      <c r="H44" s="23">
        <v>2</v>
      </c>
      <c r="I44" s="24">
        <v>2</v>
      </c>
      <c r="J44" s="25">
        <v>2</v>
      </c>
      <c r="K44" s="23">
        <v>10.4</v>
      </c>
      <c r="L44" s="24">
        <v>10.4</v>
      </c>
      <c r="M44" s="25">
        <v>10.4</v>
      </c>
      <c r="N44" s="23">
        <v>6.5</v>
      </c>
      <c r="O44" s="24">
        <v>6.5</v>
      </c>
      <c r="P44" s="25">
        <v>6.5</v>
      </c>
      <c r="Q44" s="26" t="s">
        <v>84</v>
      </c>
      <c r="R44" s="21"/>
      <c r="S44" s="22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85</v>
      </c>
      <c r="C45" s="28"/>
      <c r="D45" s="29"/>
      <c r="E45" s="30">
        <v>188.4</v>
      </c>
      <c r="F45" s="31">
        <v>188.4</v>
      </c>
      <c r="G45" s="32">
        <v>188.4</v>
      </c>
      <c r="H45" s="30">
        <v>239.1</v>
      </c>
      <c r="I45" s="31">
        <v>239.1</v>
      </c>
      <c r="J45" s="32">
        <v>239.1</v>
      </c>
      <c r="K45" s="30">
        <v>7.2</v>
      </c>
      <c r="L45" s="31">
        <v>7.2</v>
      </c>
      <c r="M45" s="32">
        <v>7.2</v>
      </c>
      <c r="N45" s="30">
        <v>57.9</v>
      </c>
      <c r="O45" s="31">
        <v>57.9</v>
      </c>
      <c r="P45" s="32">
        <v>57.9</v>
      </c>
      <c r="Q45" s="33" t="s">
        <v>86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87</v>
      </c>
      <c r="C46" s="28"/>
      <c r="D46" s="29"/>
      <c r="E46" s="30">
        <v>35.89</v>
      </c>
      <c r="F46" s="31">
        <v>35.89</v>
      </c>
      <c r="G46" s="32">
        <v>35.89</v>
      </c>
      <c r="H46" s="30">
        <v>19.29</v>
      </c>
      <c r="I46" s="31">
        <v>19.29</v>
      </c>
      <c r="J46" s="32">
        <v>19.29</v>
      </c>
      <c r="K46" s="30">
        <v>16.6</v>
      </c>
      <c r="L46" s="31">
        <v>16.6</v>
      </c>
      <c r="M46" s="32">
        <v>16.6</v>
      </c>
      <c r="N46" s="30">
        <v>0</v>
      </c>
      <c r="O46" s="31">
        <v>0</v>
      </c>
      <c r="P46" s="32">
        <v>0</v>
      </c>
      <c r="Q46" s="33" t="s">
        <v>88</v>
      </c>
      <c r="R46" s="28"/>
      <c r="S46" s="29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3</v>
      </c>
    </row>
    <row r="47" spans="2:41" ht="12.75">
      <c r="B47" s="27" t="s">
        <v>89</v>
      </c>
      <c r="C47" s="28"/>
      <c r="D47" s="29"/>
      <c r="E47" s="30">
        <v>2195</v>
      </c>
      <c r="F47" s="31">
        <v>2285</v>
      </c>
      <c r="G47" s="32">
        <v>2385</v>
      </c>
      <c r="H47" s="30">
        <v>2600</v>
      </c>
      <c r="I47" s="31">
        <v>2700</v>
      </c>
      <c r="J47" s="32">
        <v>2800</v>
      </c>
      <c r="K47" s="30">
        <v>8</v>
      </c>
      <c r="L47" s="31">
        <v>10</v>
      </c>
      <c r="M47" s="32">
        <v>10</v>
      </c>
      <c r="N47" s="30">
        <v>413</v>
      </c>
      <c r="O47" s="31">
        <v>425</v>
      </c>
      <c r="P47" s="32">
        <v>425</v>
      </c>
      <c r="Q47" s="33" t="s">
        <v>90</v>
      </c>
      <c r="R47" s="28"/>
      <c r="S47" s="29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475.85</v>
      </c>
      <c r="F48" s="31">
        <v>475.85</v>
      </c>
      <c r="G48" s="32">
        <v>475.85</v>
      </c>
      <c r="H48" s="30">
        <v>908.6</v>
      </c>
      <c r="I48" s="31">
        <v>908.6</v>
      </c>
      <c r="J48" s="32">
        <v>908.6</v>
      </c>
      <c r="K48" s="30">
        <v>29.32</v>
      </c>
      <c r="L48" s="31">
        <v>29.32</v>
      </c>
      <c r="M48" s="32">
        <v>29.32</v>
      </c>
      <c r="N48" s="30">
        <v>462.07</v>
      </c>
      <c r="O48" s="31">
        <v>462.07</v>
      </c>
      <c r="P48" s="32">
        <v>462.07</v>
      </c>
      <c r="Q48" s="33" t="s">
        <v>92</v>
      </c>
      <c r="R48" s="28"/>
      <c r="S48" s="29"/>
      <c r="Z48">
        <v>3</v>
      </c>
      <c r="AC48">
        <v>3</v>
      </c>
      <c r="AD48">
        <v>3</v>
      </c>
      <c r="AE48">
        <v>3</v>
      </c>
      <c r="AF48">
        <v>5</v>
      </c>
      <c r="AG48">
        <v>5</v>
      </c>
      <c r="AH48">
        <v>5</v>
      </c>
      <c r="AI48">
        <v>3</v>
      </c>
      <c r="AJ48">
        <v>5</v>
      </c>
      <c r="AK48">
        <v>5</v>
      </c>
      <c r="AL48">
        <v>3</v>
      </c>
      <c r="AM48">
        <v>5</v>
      </c>
      <c r="AN48">
        <v>5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2901.04</v>
      </c>
      <c r="F49" s="38">
        <v>2991.04</v>
      </c>
      <c r="G49" s="39">
        <v>3091.04</v>
      </c>
      <c r="H49" s="37">
        <v>3768.99</v>
      </c>
      <c r="I49" s="38">
        <v>3868.99</v>
      </c>
      <c r="J49" s="39">
        <v>3968.99</v>
      </c>
      <c r="K49" s="37">
        <v>71.52</v>
      </c>
      <c r="L49" s="38">
        <v>73.52</v>
      </c>
      <c r="M49" s="39">
        <v>73.52</v>
      </c>
      <c r="N49" s="37">
        <v>939.47</v>
      </c>
      <c r="O49" s="38">
        <v>951.47</v>
      </c>
      <c r="P49" s="39">
        <v>951.47</v>
      </c>
      <c r="Q49" s="34" t="s">
        <v>94</v>
      </c>
      <c r="R49" s="35"/>
      <c r="S49" s="36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2891</v>
      </c>
      <c r="F50" s="24">
        <v>1960</v>
      </c>
      <c r="G50" s="25">
        <v>1960</v>
      </c>
      <c r="H50" s="23">
        <v>1792</v>
      </c>
      <c r="I50" s="24">
        <v>1800</v>
      </c>
      <c r="J50" s="25">
        <v>1800</v>
      </c>
      <c r="K50" s="23">
        <v>2586</v>
      </c>
      <c r="L50" s="24">
        <v>1600</v>
      </c>
      <c r="M50" s="25">
        <v>1600</v>
      </c>
      <c r="N50" s="23">
        <v>1487</v>
      </c>
      <c r="O50" s="24">
        <v>1440</v>
      </c>
      <c r="P50" s="25">
        <v>1440</v>
      </c>
      <c r="Q50" s="26" t="s">
        <v>106</v>
      </c>
      <c r="R50" s="21"/>
      <c r="S50" s="22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25185</v>
      </c>
      <c r="F51" s="45">
        <v>27167</v>
      </c>
      <c r="G51" s="46">
        <v>27112</v>
      </c>
      <c r="H51" s="44">
        <v>25851</v>
      </c>
      <c r="I51" s="45">
        <v>27860</v>
      </c>
      <c r="J51" s="46">
        <v>27865</v>
      </c>
      <c r="K51" s="44">
        <v>2347</v>
      </c>
      <c r="L51" s="45">
        <v>2482</v>
      </c>
      <c r="M51" s="46">
        <v>2707</v>
      </c>
      <c r="N51" s="44">
        <v>3013</v>
      </c>
      <c r="O51" s="45">
        <v>3175</v>
      </c>
      <c r="P51" s="46">
        <v>3460</v>
      </c>
      <c r="Q51" s="53" t="s">
        <v>108</v>
      </c>
      <c r="R51" s="42"/>
      <c r="S51" s="43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28076</v>
      </c>
      <c r="F52" s="38">
        <v>29127</v>
      </c>
      <c r="G52" s="39">
        <v>29072</v>
      </c>
      <c r="H52" s="37">
        <v>27643</v>
      </c>
      <c r="I52" s="38">
        <v>29660</v>
      </c>
      <c r="J52" s="39">
        <v>29665</v>
      </c>
      <c r="K52" s="37">
        <v>4933</v>
      </c>
      <c r="L52" s="38">
        <v>4082</v>
      </c>
      <c r="M52" s="39">
        <v>4307</v>
      </c>
      <c r="N52" s="37">
        <v>4500</v>
      </c>
      <c r="O52" s="38">
        <v>4615</v>
      </c>
      <c r="P52" s="39">
        <v>4900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Q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9.57421875" style="0" customWidth="1"/>
  </cols>
  <sheetData>
    <row r="2" spans="2:17" ht="12.75">
      <c r="B2" s="1" t="s">
        <v>291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 t="str">
        <f>"Europe:  Trade in forest products by main product groups, 1979-81 (average) and "&amp;G8&amp;" to "&amp;L8</f>
        <v>Europe:  Trade in forest products by main product groups, 1979-81 (average) and 1999 to 2004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" t="str">
        <f>"Europe: Commerce  des produits forestiers, par principaux groupes d'assortiments, en 1979-81 (moyenne) et de "&amp;G8&amp;" à "&amp;L8</f>
        <v>Europe: Commerce  des produits forestiers, par principaux groupes d'assortiments, en 1979-81 (moyenne) et de 1999 à 2004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2:14" ht="13.5" thickBot="1">
      <c r="L5" s="3"/>
      <c r="M5" s="3"/>
      <c r="N5" s="3"/>
    </row>
    <row r="6" spans="2:17" ht="13.5" thickTop="1">
      <c r="B6" s="4"/>
      <c r="C6" s="5"/>
      <c r="D6" s="6"/>
      <c r="E6" s="194"/>
      <c r="F6" s="63" t="s">
        <v>292</v>
      </c>
      <c r="G6" s="64"/>
      <c r="H6" s="64"/>
      <c r="I6" s="64"/>
      <c r="J6" s="64"/>
      <c r="K6" s="64"/>
      <c r="L6" s="65"/>
      <c r="M6" s="10"/>
      <c r="N6" s="6"/>
      <c r="O6" s="4"/>
      <c r="P6" s="5"/>
      <c r="Q6" s="6"/>
    </row>
    <row r="7" spans="2:17" ht="12.75">
      <c r="B7" s="136"/>
      <c r="C7" s="137"/>
      <c r="D7" s="138"/>
      <c r="E7" s="136" t="s">
        <v>293</v>
      </c>
      <c r="F7" s="136" t="s">
        <v>294</v>
      </c>
      <c r="G7" s="195"/>
      <c r="H7" s="195"/>
      <c r="I7" s="195"/>
      <c r="J7" s="195"/>
      <c r="K7" s="195"/>
      <c r="L7" s="196"/>
      <c r="M7" s="11" t="s">
        <v>295</v>
      </c>
      <c r="N7" s="13"/>
      <c r="O7" s="136"/>
      <c r="P7" s="137"/>
      <c r="Q7" s="138"/>
    </row>
    <row r="8" spans="2:17" ht="12.75">
      <c r="B8" s="136"/>
      <c r="C8" s="137"/>
      <c r="D8" s="138"/>
      <c r="E8" s="136" t="s">
        <v>296</v>
      </c>
      <c r="F8" s="136" t="s">
        <v>297</v>
      </c>
      <c r="G8" s="197">
        <v>1999</v>
      </c>
      <c r="H8" s="197">
        <v>2000</v>
      </c>
      <c r="I8" s="197">
        <v>2001</v>
      </c>
      <c r="J8" s="197">
        <v>2002</v>
      </c>
      <c r="K8" s="197">
        <v>2003</v>
      </c>
      <c r="L8" s="198">
        <v>2004</v>
      </c>
      <c r="M8" s="139" t="s">
        <v>298</v>
      </c>
      <c r="N8" s="141"/>
      <c r="O8" s="136"/>
      <c r="P8" s="137"/>
      <c r="Q8" s="138"/>
    </row>
    <row r="9" spans="2:17" ht="13.5" thickBot="1">
      <c r="B9" s="14"/>
      <c r="C9" s="15"/>
      <c r="D9" s="16"/>
      <c r="E9" s="199"/>
      <c r="F9" s="200" t="s">
        <v>299</v>
      </c>
      <c r="G9" s="201"/>
      <c r="H9" s="201"/>
      <c r="I9" s="201"/>
      <c r="J9" s="201"/>
      <c r="K9" s="201"/>
      <c r="L9" s="202"/>
      <c r="M9" s="200" t="s">
        <v>300</v>
      </c>
      <c r="N9" s="203" t="s">
        <v>301</v>
      </c>
      <c r="O9" s="14"/>
      <c r="P9" s="15"/>
      <c r="Q9" s="16"/>
    </row>
    <row r="10" spans="2:17" ht="13.5" thickTop="1">
      <c r="B10" s="204"/>
      <c r="C10" s="5"/>
      <c r="D10" s="6"/>
      <c r="E10" s="205"/>
      <c r="F10" s="206"/>
      <c r="G10" s="207"/>
      <c r="H10" s="207"/>
      <c r="I10" s="207"/>
      <c r="J10" s="207"/>
      <c r="K10" s="207"/>
      <c r="L10" s="208"/>
      <c r="M10" s="209"/>
      <c r="N10" s="210"/>
      <c r="O10" s="211"/>
      <c r="P10" s="5"/>
      <c r="Q10" s="6"/>
    </row>
    <row r="11" spans="2:17" ht="12.75">
      <c r="B11" s="152"/>
      <c r="C11" s="137" t="s">
        <v>302</v>
      </c>
      <c r="D11" s="57"/>
      <c r="E11" s="212"/>
      <c r="F11" s="212"/>
      <c r="G11" s="213"/>
      <c r="H11" s="213"/>
      <c r="I11" s="213"/>
      <c r="J11" s="213"/>
      <c r="K11" s="213"/>
      <c r="L11" s="214"/>
      <c r="M11" s="215"/>
      <c r="N11" s="216"/>
      <c r="O11" s="157"/>
      <c r="P11" s="137" t="s">
        <v>303</v>
      </c>
      <c r="Q11" s="57"/>
    </row>
    <row r="12" spans="2:17" ht="12.75">
      <c r="B12" s="152"/>
      <c r="C12" s="56"/>
      <c r="D12" s="57"/>
      <c r="E12" s="212"/>
      <c r="F12" s="212"/>
      <c r="G12" s="213"/>
      <c r="H12" s="213"/>
      <c r="I12" s="213"/>
      <c r="J12" s="213"/>
      <c r="K12" s="213"/>
      <c r="L12" s="214"/>
      <c r="M12" s="215"/>
      <c r="N12" s="216"/>
      <c r="O12" s="157"/>
      <c r="P12" s="56"/>
      <c r="Q12" s="57"/>
    </row>
    <row r="13" spans="2:17" ht="14.25">
      <c r="B13" s="152" t="s">
        <v>304</v>
      </c>
      <c r="C13" s="56"/>
      <c r="D13" s="57"/>
      <c r="E13" s="217" t="s">
        <v>305</v>
      </c>
      <c r="F13" s="218">
        <v>22.22</v>
      </c>
      <c r="G13" s="219">
        <v>43.282669999999996</v>
      </c>
      <c r="H13" s="219">
        <v>52.636489999999995</v>
      </c>
      <c r="I13" s="219">
        <v>50.12281</v>
      </c>
      <c r="J13" s="219">
        <v>49.71698000000001</v>
      </c>
      <c r="K13" s="219">
        <v>51.98938</v>
      </c>
      <c r="L13" s="219">
        <v>49.90038</v>
      </c>
      <c r="M13" s="220">
        <v>-2.0889999999999986</v>
      </c>
      <c r="N13" s="221">
        <v>-0.04018128317744891</v>
      </c>
      <c r="O13" s="152" t="s">
        <v>306</v>
      </c>
      <c r="P13" s="56"/>
      <c r="Q13" s="57"/>
    </row>
    <row r="14" spans="2:17" ht="12.75">
      <c r="B14" s="27" t="s">
        <v>307</v>
      </c>
      <c r="C14" s="56"/>
      <c r="D14" s="57"/>
      <c r="E14" s="217" t="s">
        <v>308</v>
      </c>
      <c r="F14" s="218">
        <v>24.77</v>
      </c>
      <c r="G14" s="219">
        <v>44.29975</v>
      </c>
      <c r="H14" s="219">
        <v>47.61531</v>
      </c>
      <c r="I14" s="219">
        <v>46.0463</v>
      </c>
      <c r="J14" s="219">
        <v>48.25449</v>
      </c>
      <c r="K14" s="219">
        <v>49.03783</v>
      </c>
      <c r="L14" s="222">
        <v>49.71886899999999</v>
      </c>
      <c r="M14" s="220">
        <v>0.6810389999999913</v>
      </c>
      <c r="N14" s="221">
        <v>0.013888032973726433</v>
      </c>
      <c r="O14" s="33" t="s">
        <v>309</v>
      </c>
      <c r="P14" s="56"/>
      <c r="Q14" s="57"/>
    </row>
    <row r="15" spans="2:17" ht="14.25">
      <c r="B15" s="27" t="s">
        <v>310</v>
      </c>
      <c r="C15" s="56"/>
      <c r="D15" s="57"/>
      <c r="E15" s="217" t="s">
        <v>308</v>
      </c>
      <c r="F15" s="218">
        <v>8.07</v>
      </c>
      <c r="G15" s="219">
        <v>19.10764</v>
      </c>
      <c r="H15" s="219">
        <v>22.26977</v>
      </c>
      <c r="I15" s="219">
        <v>22.87471</v>
      </c>
      <c r="J15" s="219">
        <v>26.22424</v>
      </c>
      <c r="K15" s="219">
        <v>26.9768</v>
      </c>
      <c r="L15" s="222">
        <v>30.464765072971343</v>
      </c>
      <c r="M15" s="220">
        <v>3.487965072971342</v>
      </c>
      <c r="N15" s="221">
        <v>0.12929498950844212</v>
      </c>
      <c r="O15" s="152" t="s">
        <v>311</v>
      </c>
      <c r="P15" s="56"/>
      <c r="Q15" s="57"/>
    </row>
    <row r="16" spans="2:17" ht="12.75">
      <c r="B16" s="152" t="s">
        <v>271</v>
      </c>
      <c r="C16" s="56"/>
      <c r="D16" s="57"/>
      <c r="E16" s="217" t="s">
        <v>312</v>
      </c>
      <c r="F16" s="218">
        <v>7.31</v>
      </c>
      <c r="G16" s="219">
        <v>9.90752</v>
      </c>
      <c r="H16" s="219">
        <v>10.06648</v>
      </c>
      <c r="I16" s="219">
        <v>10.26473</v>
      </c>
      <c r="J16" s="219">
        <v>10.849020000000001</v>
      </c>
      <c r="K16" s="219">
        <v>11.34905</v>
      </c>
      <c r="L16" s="223">
        <v>11.712539412000002</v>
      </c>
      <c r="M16" s="220">
        <v>0.3634894120000016</v>
      </c>
      <c r="N16" s="221">
        <v>0.032028179627369834</v>
      </c>
      <c r="O16" s="157" t="s">
        <v>272</v>
      </c>
      <c r="P16" s="56"/>
      <c r="Q16" s="57"/>
    </row>
    <row r="17" spans="2:17" ht="12.75">
      <c r="B17" s="152" t="s">
        <v>273</v>
      </c>
      <c r="C17" s="56"/>
      <c r="D17" s="57"/>
      <c r="E17" s="217" t="s">
        <v>308</v>
      </c>
      <c r="F17" s="218">
        <v>18.39</v>
      </c>
      <c r="G17" s="219">
        <v>52.71132</v>
      </c>
      <c r="H17" s="219">
        <v>55.788650000000004</v>
      </c>
      <c r="I17" s="219">
        <v>53.68047</v>
      </c>
      <c r="J17" s="219">
        <v>57.54849</v>
      </c>
      <c r="K17" s="219">
        <v>61.08169</v>
      </c>
      <c r="L17" s="223">
        <v>65.341319993</v>
      </c>
      <c r="M17" s="220">
        <v>4.259629992999997</v>
      </c>
      <c r="N17" s="221">
        <v>0.0697366099890163</v>
      </c>
      <c r="O17" s="157" t="s">
        <v>274</v>
      </c>
      <c r="P17" s="56"/>
      <c r="Q17" s="57"/>
    </row>
    <row r="18" spans="2:17" ht="12.75">
      <c r="B18" s="224"/>
      <c r="C18" s="225"/>
      <c r="D18" s="226"/>
      <c r="E18" s="227"/>
      <c r="F18" s="227"/>
      <c r="G18" s="228"/>
      <c r="H18" s="228"/>
      <c r="I18" s="228"/>
      <c r="J18" s="228"/>
      <c r="K18" s="228"/>
      <c r="L18" s="229"/>
      <c r="M18" s="230"/>
      <c r="N18" s="231"/>
      <c r="O18" s="232"/>
      <c r="P18" s="225"/>
      <c r="Q18" s="226"/>
    </row>
    <row r="19" spans="2:17" ht="12.75">
      <c r="B19" s="152"/>
      <c r="C19" s="56"/>
      <c r="D19" s="57"/>
      <c r="E19" s="212"/>
      <c r="F19" s="212"/>
      <c r="G19" s="213"/>
      <c r="H19" s="213"/>
      <c r="I19" s="213"/>
      <c r="J19" s="213"/>
      <c r="K19" s="213"/>
      <c r="L19" s="214"/>
      <c r="M19" s="212"/>
      <c r="N19" s="214"/>
      <c r="O19" s="157"/>
      <c r="P19" s="56"/>
      <c r="Q19" s="57"/>
    </row>
    <row r="20" spans="2:17" ht="12.75">
      <c r="B20" s="152"/>
      <c r="C20" s="56" t="s">
        <v>313</v>
      </c>
      <c r="D20" s="57"/>
      <c r="E20" s="212"/>
      <c r="F20" s="212"/>
      <c r="G20" s="213"/>
      <c r="H20" s="213"/>
      <c r="I20" s="213"/>
      <c r="J20" s="213"/>
      <c r="K20" s="213"/>
      <c r="L20" s="214"/>
      <c r="M20" s="212"/>
      <c r="N20" s="214"/>
      <c r="O20" s="157"/>
      <c r="P20" s="137" t="s">
        <v>314</v>
      </c>
      <c r="Q20" s="57"/>
    </row>
    <row r="21" spans="2:17" ht="12.75">
      <c r="B21" s="152"/>
      <c r="C21" s="56"/>
      <c r="D21" s="57"/>
      <c r="E21" s="212"/>
      <c r="F21" s="212"/>
      <c r="G21" s="213"/>
      <c r="H21" s="213"/>
      <c r="I21" s="213"/>
      <c r="J21" s="213"/>
      <c r="K21" s="213"/>
      <c r="L21" s="214"/>
      <c r="M21" s="212"/>
      <c r="N21" s="214"/>
      <c r="O21" s="157"/>
      <c r="P21" s="56"/>
      <c r="Q21" s="57"/>
    </row>
    <row r="22" spans="2:17" ht="14.25">
      <c r="B22" s="152" t="s">
        <v>304</v>
      </c>
      <c r="C22" s="56"/>
      <c r="D22" s="57"/>
      <c r="E22" s="217" t="s">
        <v>305</v>
      </c>
      <c r="F22" s="218">
        <v>38.83</v>
      </c>
      <c r="G22" s="219">
        <v>69.83714</v>
      </c>
      <c r="H22" s="219">
        <v>77.48905</v>
      </c>
      <c r="I22" s="219">
        <v>77.63992</v>
      </c>
      <c r="J22" s="219">
        <v>74.41136</v>
      </c>
      <c r="K22" s="219">
        <v>77.14182000000001</v>
      </c>
      <c r="L22" s="219">
        <v>81.58849000000001</v>
      </c>
      <c r="M22" s="220">
        <v>4.4466699999999975</v>
      </c>
      <c r="N22" s="221">
        <v>0.05764279349385323</v>
      </c>
      <c r="O22" s="152" t="s">
        <v>306</v>
      </c>
      <c r="P22" s="56"/>
      <c r="Q22" s="57"/>
    </row>
    <row r="23" spans="2:17" ht="12.75">
      <c r="B23" s="27" t="s">
        <v>307</v>
      </c>
      <c r="C23" s="56"/>
      <c r="D23" s="57"/>
      <c r="E23" s="217" t="s">
        <v>308</v>
      </c>
      <c r="F23" s="218">
        <v>34.26</v>
      </c>
      <c r="G23" s="219">
        <v>45.636739999999996</v>
      </c>
      <c r="H23" s="219">
        <v>48.043440000000004</v>
      </c>
      <c r="I23" s="219">
        <v>45.48819</v>
      </c>
      <c r="J23" s="219">
        <v>45.892849999999996</v>
      </c>
      <c r="K23" s="219">
        <v>46.43796</v>
      </c>
      <c r="L23" s="222">
        <v>46.558428</v>
      </c>
      <c r="M23" s="220">
        <v>0.12046800000000246</v>
      </c>
      <c r="N23" s="221">
        <v>0.0025941708033686765</v>
      </c>
      <c r="O23" s="33" t="s">
        <v>309</v>
      </c>
      <c r="P23" s="56"/>
      <c r="Q23" s="57"/>
    </row>
    <row r="24" spans="2:17" ht="14.25">
      <c r="B24" s="27" t="s">
        <v>310</v>
      </c>
      <c r="C24" s="56"/>
      <c r="D24" s="57"/>
      <c r="E24" s="217" t="s">
        <v>308</v>
      </c>
      <c r="F24" s="218">
        <v>10.3</v>
      </c>
      <c r="G24" s="219">
        <v>20.053639999999998</v>
      </c>
      <c r="H24" s="219">
        <v>22.019</v>
      </c>
      <c r="I24" s="219">
        <v>22.0721</v>
      </c>
      <c r="J24" s="219">
        <v>23.67895</v>
      </c>
      <c r="K24" s="219">
        <v>24.71603</v>
      </c>
      <c r="L24" s="222">
        <v>27.293564688519997</v>
      </c>
      <c r="M24" s="220">
        <v>2.5775346885199966</v>
      </c>
      <c r="N24" s="221">
        <v>0.1042859507987325</v>
      </c>
      <c r="O24" s="152" t="s">
        <v>311</v>
      </c>
      <c r="P24" s="56"/>
      <c r="Q24" s="57"/>
    </row>
    <row r="25" spans="2:17" ht="12.75">
      <c r="B25" s="152" t="s">
        <v>271</v>
      </c>
      <c r="C25" s="56"/>
      <c r="D25" s="57"/>
      <c r="E25" s="217" t="s">
        <v>312</v>
      </c>
      <c r="F25" s="218">
        <v>11.36</v>
      </c>
      <c r="G25" s="219">
        <v>16.8687</v>
      </c>
      <c r="H25" s="219">
        <v>17.63751</v>
      </c>
      <c r="I25" s="219">
        <v>17.280549999999998</v>
      </c>
      <c r="J25" s="219">
        <v>17.9384</v>
      </c>
      <c r="K25" s="219">
        <v>18.01378</v>
      </c>
      <c r="L25" s="223">
        <v>18.653643440000003</v>
      </c>
      <c r="M25" s="220">
        <v>0.6398634400000027</v>
      </c>
      <c r="N25" s="221">
        <v>0.03552077576166705</v>
      </c>
      <c r="O25" s="157" t="s">
        <v>272</v>
      </c>
      <c r="P25" s="56"/>
      <c r="Q25" s="57"/>
    </row>
    <row r="26" spans="2:17" ht="12.75">
      <c r="B26" s="152" t="s">
        <v>273</v>
      </c>
      <c r="C26" s="56"/>
      <c r="D26" s="57"/>
      <c r="E26" s="217" t="s">
        <v>308</v>
      </c>
      <c r="F26" s="218">
        <v>16.78</v>
      </c>
      <c r="G26" s="219">
        <v>48.83338</v>
      </c>
      <c r="H26" s="219">
        <v>48.888400000000004</v>
      </c>
      <c r="I26" s="219">
        <v>48.36203</v>
      </c>
      <c r="J26" s="219">
        <v>49.36853</v>
      </c>
      <c r="K26" s="219">
        <v>52.062050000000006</v>
      </c>
      <c r="L26" s="223">
        <v>53.753589213000005</v>
      </c>
      <c r="M26" s="220">
        <v>1.6915392129999987</v>
      </c>
      <c r="N26" s="221">
        <v>0.03249082994234761</v>
      </c>
      <c r="O26" s="157" t="s">
        <v>274</v>
      </c>
      <c r="P26" s="56"/>
      <c r="Q26" s="57"/>
    </row>
    <row r="27" spans="2:17" ht="12.75">
      <c r="B27" s="224"/>
      <c r="C27" s="225"/>
      <c r="D27" s="226"/>
      <c r="E27" s="233"/>
      <c r="F27" s="227"/>
      <c r="G27" s="228"/>
      <c r="H27" s="228"/>
      <c r="I27" s="228"/>
      <c r="J27" s="228"/>
      <c r="K27" s="228"/>
      <c r="L27" s="229"/>
      <c r="M27" s="227"/>
      <c r="N27" s="229"/>
      <c r="O27" s="232"/>
      <c r="P27" s="225"/>
      <c r="Q27" s="226"/>
    </row>
    <row r="28" spans="2:17" ht="12.75">
      <c r="B28" s="152"/>
      <c r="C28" s="56"/>
      <c r="D28" s="57"/>
      <c r="E28" s="212"/>
      <c r="F28" s="212"/>
      <c r="G28" s="213"/>
      <c r="H28" s="213"/>
      <c r="I28" s="213"/>
      <c r="J28" s="213"/>
      <c r="K28" s="213"/>
      <c r="L28" s="214"/>
      <c r="M28" s="212"/>
      <c r="N28" s="214"/>
      <c r="O28" s="157"/>
      <c r="P28" s="56"/>
      <c r="Q28" s="57"/>
    </row>
    <row r="29" spans="2:17" ht="14.25">
      <c r="B29" s="152"/>
      <c r="C29" s="137" t="s">
        <v>315</v>
      </c>
      <c r="D29" s="57"/>
      <c r="E29" s="212"/>
      <c r="F29" s="212"/>
      <c r="G29" s="213"/>
      <c r="H29" s="213"/>
      <c r="I29" s="213"/>
      <c r="J29" s="213"/>
      <c r="K29" s="213"/>
      <c r="L29" s="214"/>
      <c r="M29" s="212"/>
      <c r="N29" s="214"/>
      <c r="O29" s="157"/>
      <c r="P29" s="137" t="s">
        <v>316</v>
      </c>
      <c r="Q29" s="57"/>
    </row>
    <row r="30" spans="2:17" ht="12.75">
      <c r="B30" s="152"/>
      <c r="C30" s="137"/>
      <c r="D30" s="57"/>
      <c r="E30" s="212"/>
      <c r="F30" s="212"/>
      <c r="G30" s="213"/>
      <c r="H30" s="213"/>
      <c r="I30" s="213"/>
      <c r="J30" s="213"/>
      <c r="K30" s="213"/>
      <c r="L30" s="214"/>
      <c r="M30" s="212"/>
      <c r="N30" s="214"/>
      <c r="O30" s="157"/>
      <c r="P30" s="137"/>
      <c r="Q30" s="57"/>
    </row>
    <row r="31" spans="2:17" ht="14.25">
      <c r="B31" s="152" t="s">
        <v>304</v>
      </c>
      <c r="C31" s="56"/>
      <c r="D31" s="57"/>
      <c r="E31" s="217" t="s">
        <v>305</v>
      </c>
      <c r="F31" s="218">
        <f>F13-F22</f>
        <v>-16.61</v>
      </c>
      <c r="G31" s="219">
        <v>-26.55447000000001</v>
      </c>
      <c r="H31" s="219">
        <v>-24.85256000000001</v>
      </c>
      <c r="I31" s="219">
        <v>-27.517110000000002</v>
      </c>
      <c r="J31" s="219">
        <v>-24.694379999999995</v>
      </c>
      <c r="K31" s="219">
        <v>-25.152440000000013</v>
      </c>
      <c r="L31" s="223">
        <v>-31.68811000000001</v>
      </c>
      <c r="M31" s="220">
        <v>-6.535669999999996</v>
      </c>
      <c r="N31" s="234">
        <v>-0.2598423850727799</v>
      </c>
      <c r="O31" s="152" t="s">
        <v>306</v>
      </c>
      <c r="P31" s="56"/>
      <c r="Q31" s="57"/>
    </row>
    <row r="32" spans="2:17" ht="12.75">
      <c r="B32" s="27" t="s">
        <v>307</v>
      </c>
      <c r="C32" s="56"/>
      <c r="D32" s="57"/>
      <c r="E32" s="217" t="s">
        <v>308</v>
      </c>
      <c r="F32" s="218">
        <f>F14-F23</f>
        <v>-9.489999999999998</v>
      </c>
      <c r="G32" s="219">
        <v>-1.336989999999993</v>
      </c>
      <c r="H32" s="219">
        <v>-0.428130000000003</v>
      </c>
      <c r="I32" s="219">
        <v>0.5581099999999992</v>
      </c>
      <c r="J32" s="219">
        <v>2.3616400000000013</v>
      </c>
      <c r="K32" s="235">
        <v>2.599870000000003</v>
      </c>
      <c r="L32" s="222">
        <v>3.1604409999999916</v>
      </c>
      <c r="M32" s="220">
        <v>0.5605709999999888</v>
      </c>
      <c r="N32" s="234">
        <v>0.21561501151980222</v>
      </c>
      <c r="O32" s="33" t="s">
        <v>309</v>
      </c>
      <c r="P32" s="56"/>
      <c r="Q32" s="57"/>
    </row>
    <row r="33" spans="2:17" ht="14.25">
      <c r="B33" s="27" t="s">
        <v>310</v>
      </c>
      <c r="C33" s="56"/>
      <c r="D33" s="57"/>
      <c r="E33" s="217" t="s">
        <v>308</v>
      </c>
      <c r="F33" s="218">
        <f>F15-F24</f>
        <v>-2.2300000000000004</v>
      </c>
      <c r="G33" s="219">
        <v>-0.945999999999998</v>
      </c>
      <c r="H33" s="219">
        <v>0.2507700000000028</v>
      </c>
      <c r="I33" s="219">
        <v>0.8026100000000014</v>
      </c>
      <c r="J33" s="219">
        <v>2.5452900000000014</v>
      </c>
      <c r="K33" s="235">
        <v>2.260770000000001</v>
      </c>
      <c r="L33" s="222">
        <v>3.171200384451346</v>
      </c>
      <c r="M33" s="220">
        <v>0.9104303844513453</v>
      </c>
      <c r="N33" s="234">
        <v>0.4027080969985204</v>
      </c>
      <c r="O33" s="152" t="s">
        <v>311</v>
      </c>
      <c r="P33" s="56"/>
      <c r="Q33" s="57"/>
    </row>
    <row r="34" spans="2:17" ht="12.75">
      <c r="B34" s="152" t="s">
        <v>271</v>
      </c>
      <c r="C34" s="56"/>
      <c r="D34" s="57"/>
      <c r="E34" s="217" t="s">
        <v>312</v>
      </c>
      <c r="F34" s="218">
        <f>F16-F25</f>
        <v>-4.05</v>
      </c>
      <c r="G34" s="219">
        <v>-6.961180000000001</v>
      </c>
      <c r="H34" s="219">
        <v>-7.571029999999999</v>
      </c>
      <c r="I34" s="219">
        <v>-7.015819999999998</v>
      </c>
      <c r="J34" s="219">
        <v>-7.08938</v>
      </c>
      <c r="K34" s="219">
        <v>-6.6647300000000005</v>
      </c>
      <c r="L34" s="223">
        <v>-6.941104028000002</v>
      </c>
      <c r="M34" s="220">
        <v>-0.2763740280000011</v>
      </c>
      <c r="N34" s="234">
        <v>-0.041468150697777865</v>
      </c>
      <c r="O34" s="157" t="s">
        <v>272</v>
      </c>
      <c r="P34" s="56"/>
      <c r="Q34" s="57"/>
    </row>
    <row r="35" spans="2:17" ht="12.75">
      <c r="B35" s="152" t="s">
        <v>273</v>
      </c>
      <c r="C35" s="56"/>
      <c r="D35" s="57"/>
      <c r="E35" s="217" t="s">
        <v>308</v>
      </c>
      <c r="F35" s="218">
        <f>F17-F26</f>
        <v>1.6099999999999994</v>
      </c>
      <c r="G35" s="219">
        <v>3.8779400000000024</v>
      </c>
      <c r="H35" s="219">
        <v>6.90025</v>
      </c>
      <c r="I35" s="219">
        <v>5.3184400000000025</v>
      </c>
      <c r="J35" s="219">
        <v>8.179960000000001</v>
      </c>
      <c r="K35" s="219">
        <v>9.019639999999995</v>
      </c>
      <c r="L35" s="223">
        <v>11.587730779999994</v>
      </c>
      <c r="M35" s="220">
        <v>2.5680907799999986</v>
      </c>
      <c r="N35" s="234">
        <v>0.2847220931212332</v>
      </c>
      <c r="O35" s="157" t="s">
        <v>274</v>
      </c>
      <c r="P35" s="56"/>
      <c r="Q35" s="57"/>
    </row>
    <row r="36" spans="2:17" ht="13.5" thickBot="1">
      <c r="B36" s="14"/>
      <c r="C36" s="15"/>
      <c r="D36" s="16"/>
      <c r="E36" s="236"/>
      <c r="F36" s="237"/>
      <c r="G36" s="238"/>
      <c r="H36" s="238"/>
      <c r="I36" s="238"/>
      <c r="J36" s="238"/>
      <c r="K36" s="238"/>
      <c r="L36" s="239"/>
      <c r="M36" s="237"/>
      <c r="N36" s="240"/>
      <c r="O36" s="241"/>
      <c r="P36" s="15"/>
      <c r="Q36" s="16"/>
    </row>
    <row r="37" spans="2:10" ht="15" thickTop="1">
      <c r="B37" s="101" t="s">
        <v>317</v>
      </c>
      <c r="J37" s="101" t="s">
        <v>318</v>
      </c>
    </row>
    <row r="38" spans="2:10" ht="14.25">
      <c r="B38" s="101" t="s">
        <v>319</v>
      </c>
      <c r="J38" s="101" t="s">
        <v>320</v>
      </c>
    </row>
    <row r="39" spans="2:10" ht="14.25">
      <c r="B39" s="101" t="s">
        <v>321</v>
      </c>
      <c r="J39" s="101" t="s">
        <v>322</v>
      </c>
    </row>
  </sheetData>
  <mergeCells count="6">
    <mergeCell ref="M7:N7"/>
    <mergeCell ref="M8:N8"/>
    <mergeCell ref="B2:Q2"/>
    <mergeCell ref="B3:Q3"/>
    <mergeCell ref="B4:Q4"/>
    <mergeCell ref="F6:L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Q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9.57421875" style="0" customWidth="1"/>
  </cols>
  <sheetData>
    <row r="2" spans="2:17" ht="12.75">
      <c r="B2" s="1" t="s">
        <v>323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 t="str">
        <f>"Europe:  Apparent consumption of selected forest products, 1979-81 (average), "&amp;G9&amp;" to "&amp;L9&amp;", and forecasts for "&amp;M9&amp;" and "&amp;N9</f>
        <v>Europe:  Apparent consumption of selected forest products, 1979-81 (average), 1999 to 2004, and forecasts for 2005 and 2006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" t="str">
        <f>"Europe: Consommation apparente de certains produits forestiers, en 1979-81 (moyenne), de "&amp;G9&amp;" à "&amp;L9&amp;" et prévisions pour "&amp;M9&amp;" et "&amp;N9</f>
        <v>Europe: Consommation apparente de certains produits forestiers, en 1979-81 (moyenne), de 1999 à 2004 et prévisions pour 2005 et 2006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2:14" ht="13.5" thickBot="1">
      <c r="L5" s="3"/>
      <c r="M5" s="3"/>
      <c r="N5" s="3"/>
    </row>
    <row r="6" spans="2:17" ht="15" customHeight="1" thickTop="1">
      <c r="B6" s="4"/>
      <c r="C6" s="5"/>
      <c r="D6" s="6"/>
      <c r="E6" s="242" t="s">
        <v>324</v>
      </c>
      <c r="F6" s="60" t="s">
        <v>325</v>
      </c>
      <c r="G6" s="61"/>
      <c r="H6" s="61"/>
      <c r="I6" s="61"/>
      <c r="J6" s="61"/>
      <c r="K6" s="61"/>
      <c r="L6" s="62"/>
      <c r="M6" s="102" t="s">
        <v>326</v>
      </c>
      <c r="N6" s="243"/>
      <c r="O6" s="4"/>
      <c r="P6" s="5"/>
      <c r="Q6" s="6"/>
    </row>
    <row r="7" spans="2:17" ht="15" thickBot="1">
      <c r="B7" s="152"/>
      <c r="C7" s="56"/>
      <c r="D7" s="57"/>
      <c r="E7" s="244"/>
      <c r="F7" s="87"/>
      <c r="G7" s="88"/>
      <c r="H7" s="88"/>
      <c r="I7" s="88"/>
      <c r="J7" s="88"/>
      <c r="K7" s="88"/>
      <c r="L7" s="89"/>
      <c r="M7" s="245" t="s">
        <v>327</v>
      </c>
      <c r="N7" s="246"/>
      <c r="O7" s="152"/>
      <c r="P7" s="56"/>
      <c r="Q7" s="57"/>
    </row>
    <row r="8" spans="2:17" ht="13.5" thickTop="1">
      <c r="B8" s="136"/>
      <c r="C8" s="137"/>
      <c r="D8" s="138"/>
      <c r="E8" s="244"/>
      <c r="F8" s="136" t="s">
        <v>294</v>
      </c>
      <c r="G8" s="197"/>
      <c r="H8" s="197"/>
      <c r="I8" s="197"/>
      <c r="J8" s="197"/>
      <c r="K8" s="197"/>
      <c r="L8" s="198"/>
      <c r="M8" s="136"/>
      <c r="N8" s="198"/>
      <c r="O8" s="136"/>
      <c r="P8" s="137"/>
      <c r="Q8" s="138"/>
    </row>
    <row r="9" spans="2:17" ht="12.75">
      <c r="B9" s="136"/>
      <c r="C9" s="137"/>
      <c r="D9" s="138"/>
      <c r="E9" s="244"/>
      <c r="F9" s="136" t="s">
        <v>297</v>
      </c>
      <c r="G9" s="197">
        <v>1999</v>
      </c>
      <c r="H9" s="197">
        <v>2000</v>
      </c>
      <c r="I9" s="197">
        <v>2001</v>
      </c>
      <c r="J9" s="197">
        <v>2002</v>
      </c>
      <c r="K9" s="197">
        <v>2003</v>
      </c>
      <c r="L9" s="198">
        <v>2004</v>
      </c>
      <c r="M9" s="136">
        <v>2005</v>
      </c>
      <c r="N9" s="198">
        <v>2006</v>
      </c>
      <c r="O9" s="136"/>
      <c r="P9" s="137"/>
      <c r="Q9" s="138"/>
    </row>
    <row r="10" spans="2:17" ht="13.5" thickBot="1">
      <c r="B10" s="14"/>
      <c r="C10" s="15"/>
      <c r="D10" s="16"/>
      <c r="E10" s="247"/>
      <c r="F10" s="200" t="s">
        <v>299</v>
      </c>
      <c r="G10" s="201"/>
      <c r="H10" s="201"/>
      <c r="I10" s="201"/>
      <c r="J10" s="201"/>
      <c r="K10" s="201"/>
      <c r="L10" s="202"/>
      <c r="M10" s="200"/>
      <c r="N10" s="202"/>
      <c r="O10" s="14"/>
      <c r="P10" s="15"/>
      <c r="Q10" s="16"/>
    </row>
    <row r="11" spans="2:17" ht="13.5" thickTop="1">
      <c r="B11" s="4"/>
      <c r="C11" s="5"/>
      <c r="D11" s="6"/>
      <c r="E11" s="248"/>
      <c r="F11" s="249"/>
      <c r="G11" s="250"/>
      <c r="H11" s="250"/>
      <c r="I11" s="250"/>
      <c r="J11" s="250"/>
      <c r="K11" s="250"/>
      <c r="L11" s="251"/>
      <c r="M11" s="249"/>
      <c r="N11" s="251"/>
      <c r="O11" s="152"/>
      <c r="P11" s="5"/>
      <c r="Q11" s="6"/>
    </row>
    <row r="12" spans="2:17" ht="14.25">
      <c r="B12" s="27" t="s">
        <v>328</v>
      </c>
      <c r="C12" s="56"/>
      <c r="D12" s="57"/>
      <c r="E12" s="252" t="s">
        <v>305</v>
      </c>
      <c r="F12" s="253">
        <v>100.66</v>
      </c>
      <c r="G12" s="219">
        <v>105.7886</v>
      </c>
      <c r="H12" s="219">
        <v>111.37822</v>
      </c>
      <c r="I12" s="219">
        <v>107.20048</v>
      </c>
      <c r="J12" s="219">
        <v>107.7464</v>
      </c>
      <c r="K12" s="219">
        <v>110.74637000000001</v>
      </c>
      <c r="L12" s="223">
        <v>114.77470700000003</v>
      </c>
      <c r="M12" s="218">
        <v>118.09510999999999</v>
      </c>
      <c r="N12" s="219">
        <v>119.95410999999999</v>
      </c>
      <c r="O12" s="152" t="s">
        <v>329</v>
      </c>
      <c r="P12" s="56"/>
      <c r="Q12" s="57"/>
    </row>
    <row r="13" spans="2:17" ht="12.75">
      <c r="B13" s="152" t="s">
        <v>330</v>
      </c>
      <c r="C13" s="137"/>
      <c r="D13" s="57"/>
      <c r="E13" s="217" t="s">
        <v>308</v>
      </c>
      <c r="F13" s="253">
        <v>78.36</v>
      </c>
      <c r="G13" s="219">
        <v>87.05049000000001</v>
      </c>
      <c r="H13" s="219">
        <v>92.32366999999999</v>
      </c>
      <c r="I13" s="219">
        <v>88.29791</v>
      </c>
      <c r="J13" s="219">
        <v>89.58872</v>
      </c>
      <c r="K13" s="219">
        <v>92.53583</v>
      </c>
      <c r="L13" s="222">
        <v>96.31446700000004</v>
      </c>
      <c r="M13" s="218">
        <v>98.70809</v>
      </c>
      <c r="N13" s="219">
        <v>100.15888999999999</v>
      </c>
      <c r="O13" s="152" t="s">
        <v>331</v>
      </c>
      <c r="P13" s="137"/>
      <c r="Q13" s="57"/>
    </row>
    <row r="14" spans="2:17" ht="12.75">
      <c r="B14" s="152" t="s">
        <v>332</v>
      </c>
      <c r="C14" s="56"/>
      <c r="D14" s="57"/>
      <c r="E14" s="217" t="s">
        <v>308</v>
      </c>
      <c r="F14" s="253">
        <v>22.3</v>
      </c>
      <c r="G14" s="219">
        <v>18.73811</v>
      </c>
      <c r="H14" s="219">
        <v>19.05455</v>
      </c>
      <c r="I14" s="219">
        <v>18.90257</v>
      </c>
      <c r="J14" s="219">
        <v>18.15768</v>
      </c>
      <c r="K14" s="219">
        <v>18.21054</v>
      </c>
      <c r="L14" s="222">
        <v>18.460240000000006</v>
      </c>
      <c r="M14" s="218">
        <v>19.387019999999996</v>
      </c>
      <c r="N14" s="219">
        <v>19.79522</v>
      </c>
      <c r="O14" s="152" t="s">
        <v>333</v>
      </c>
      <c r="P14" s="56"/>
      <c r="Q14" s="57"/>
    </row>
    <row r="15" spans="2:17" ht="12.75">
      <c r="B15" s="152"/>
      <c r="C15" s="56"/>
      <c r="D15" s="57"/>
      <c r="E15" s="212"/>
      <c r="F15" s="253"/>
      <c r="G15" s="219"/>
      <c r="H15" s="219"/>
      <c r="I15" s="219"/>
      <c r="J15" s="219"/>
      <c r="K15" s="219"/>
      <c r="L15" s="223"/>
      <c r="M15" s="218"/>
      <c r="N15" s="219"/>
      <c r="O15" s="157"/>
      <c r="P15" s="56"/>
      <c r="Q15" s="57"/>
    </row>
    <row r="16" spans="2:17" ht="14.25">
      <c r="B16" s="27" t="s">
        <v>334</v>
      </c>
      <c r="C16" s="56"/>
      <c r="D16" s="57"/>
      <c r="E16" s="217" t="s">
        <v>308</v>
      </c>
      <c r="F16" s="253">
        <v>22.7</v>
      </c>
      <c r="G16" s="219">
        <v>51.812960000000004</v>
      </c>
      <c r="H16" s="219">
        <v>55.55185</v>
      </c>
      <c r="I16" s="219">
        <v>54.52505</v>
      </c>
      <c r="J16" s="219">
        <v>54.42619</v>
      </c>
      <c r="K16" s="219">
        <v>56.68687</v>
      </c>
      <c r="L16" s="223">
        <v>59.21985589054866</v>
      </c>
      <c r="M16" s="218">
        <v>60.83467827499999</v>
      </c>
      <c r="N16" s="219">
        <v>61.107978275</v>
      </c>
      <c r="O16" s="152" t="s">
        <v>335</v>
      </c>
      <c r="P16" s="56"/>
      <c r="Q16" s="57"/>
    </row>
    <row r="17" spans="2:17" ht="12.75">
      <c r="B17" s="27" t="s">
        <v>336</v>
      </c>
      <c r="C17" s="56"/>
      <c r="D17" s="57"/>
      <c r="E17" s="217" t="s">
        <v>308</v>
      </c>
      <c r="F17" s="253">
        <v>5.44</v>
      </c>
      <c r="G17" s="219">
        <v>6.557720000000001</v>
      </c>
      <c r="H17" s="219">
        <v>6.75974</v>
      </c>
      <c r="I17" s="219">
        <v>6.67298</v>
      </c>
      <c r="J17" s="219">
        <v>6.65076</v>
      </c>
      <c r="K17" s="219">
        <v>6.85088</v>
      </c>
      <c r="L17" s="222">
        <v>7.309081954445659</v>
      </c>
      <c r="M17" s="218">
        <v>7.503521999999999</v>
      </c>
      <c r="N17" s="219">
        <v>7.533722</v>
      </c>
      <c r="O17" s="157" t="s">
        <v>337</v>
      </c>
      <c r="P17" s="56"/>
      <c r="Q17" s="57"/>
    </row>
    <row r="18" spans="2:17" ht="12.75">
      <c r="B18" s="27" t="s">
        <v>338</v>
      </c>
      <c r="C18" s="56"/>
      <c r="D18" s="57"/>
      <c r="E18" s="217" t="s">
        <v>308</v>
      </c>
      <c r="F18" s="253">
        <v>23.82</v>
      </c>
      <c r="G18" s="219">
        <v>34.77171</v>
      </c>
      <c r="H18" s="219">
        <v>37.27342</v>
      </c>
      <c r="I18" s="219">
        <v>36.84035</v>
      </c>
      <c r="J18" s="219">
        <v>36.16729</v>
      </c>
      <c r="K18" s="219">
        <v>37.47394</v>
      </c>
      <c r="L18" s="222">
        <v>39.303439</v>
      </c>
      <c r="M18" s="218">
        <v>39.737109999999994</v>
      </c>
      <c r="N18" s="219">
        <v>39.87111</v>
      </c>
      <c r="O18" s="157" t="s">
        <v>339</v>
      </c>
      <c r="P18" s="56"/>
      <c r="Q18" s="57"/>
    </row>
    <row r="19" spans="2:17" ht="12.75">
      <c r="B19" s="152" t="s">
        <v>340</v>
      </c>
      <c r="C19" s="56"/>
      <c r="D19" s="57"/>
      <c r="E19" s="217" t="s">
        <v>308</v>
      </c>
      <c r="F19" s="253">
        <v>4.44</v>
      </c>
      <c r="G19" s="219">
        <v>10.48353</v>
      </c>
      <c r="H19" s="219">
        <v>11.518690000000001</v>
      </c>
      <c r="I19" s="219">
        <v>11.011719999999999</v>
      </c>
      <c r="J19" s="219">
        <v>11.608139999999999</v>
      </c>
      <c r="K19" s="219">
        <v>12.36205</v>
      </c>
      <c r="L19" s="223">
        <v>12.607334936103001</v>
      </c>
      <c r="M19" s="218">
        <v>13.594046275</v>
      </c>
      <c r="N19" s="219">
        <v>13.703146275000003</v>
      </c>
      <c r="O19" s="157" t="s">
        <v>341</v>
      </c>
      <c r="P19" s="56"/>
      <c r="Q19" s="57"/>
    </row>
    <row r="20" spans="2:17" ht="12.75">
      <c r="B20" s="152"/>
      <c r="C20" s="56"/>
      <c r="D20" s="57"/>
      <c r="E20" s="217"/>
      <c r="F20" s="253"/>
      <c r="G20" s="219"/>
      <c r="H20" s="219"/>
      <c r="I20" s="219"/>
      <c r="J20" s="219"/>
      <c r="K20" s="219"/>
      <c r="L20" s="223"/>
      <c r="M20" s="218"/>
      <c r="N20" s="219"/>
      <c r="O20" s="157"/>
      <c r="P20" s="56"/>
      <c r="Q20" s="57"/>
    </row>
    <row r="21" spans="2:17" ht="12.75">
      <c r="B21" s="152" t="s">
        <v>273</v>
      </c>
      <c r="C21" s="56"/>
      <c r="D21" s="57"/>
      <c r="E21" s="217" t="s">
        <v>312</v>
      </c>
      <c r="F21" s="253">
        <v>49.17</v>
      </c>
      <c r="G21" s="219">
        <v>87.33655999999999</v>
      </c>
      <c r="H21" s="219">
        <v>89.32824000000001</v>
      </c>
      <c r="I21" s="219">
        <v>89.34531</v>
      </c>
      <c r="J21" s="219">
        <v>88.88385000000001</v>
      </c>
      <c r="K21" s="219">
        <v>90.02308000000001</v>
      </c>
      <c r="L21" s="223">
        <v>91.05334921999999</v>
      </c>
      <c r="M21" s="254">
        <v>92.22728</v>
      </c>
      <c r="N21" s="255">
        <v>93.81128</v>
      </c>
      <c r="O21" s="157" t="s">
        <v>274</v>
      </c>
      <c r="P21" s="56"/>
      <c r="Q21" s="57"/>
    </row>
    <row r="22" spans="2:17" ht="12.75">
      <c r="B22" s="152" t="s">
        <v>342</v>
      </c>
      <c r="C22" s="56"/>
      <c r="D22" s="57"/>
      <c r="E22" s="217" t="s">
        <v>308</v>
      </c>
      <c r="F22" s="253">
        <v>6.45</v>
      </c>
      <c r="G22" s="219">
        <v>11.628870000000001</v>
      </c>
      <c r="H22" s="219">
        <v>12.11395</v>
      </c>
      <c r="I22" s="219">
        <v>12.36954</v>
      </c>
      <c r="J22" s="219">
        <v>11.04524</v>
      </c>
      <c r="K22" s="219">
        <v>11.10886</v>
      </c>
      <c r="L22" s="219">
        <v>11.626149999999999</v>
      </c>
      <c r="M22" s="256"/>
      <c r="N22" s="257"/>
      <c r="O22" s="157" t="s">
        <v>343</v>
      </c>
      <c r="P22" s="56"/>
      <c r="Q22" s="57"/>
    </row>
    <row r="23" spans="2:17" ht="12.75">
      <c r="B23" s="152" t="s">
        <v>344</v>
      </c>
      <c r="C23" s="56"/>
      <c r="D23" s="57"/>
      <c r="E23" s="217" t="s">
        <v>308</v>
      </c>
      <c r="F23" s="253">
        <v>42.71</v>
      </c>
      <c r="G23" s="219">
        <v>75.70768999999999</v>
      </c>
      <c r="H23" s="219">
        <v>77.21429</v>
      </c>
      <c r="I23" s="219">
        <v>76.97577</v>
      </c>
      <c r="J23" s="219">
        <v>77.83861000000002</v>
      </c>
      <c r="K23" s="219">
        <v>78.91422</v>
      </c>
      <c r="L23" s="223">
        <v>79.42719921999999</v>
      </c>
      <c r="M23" s="256"/>
      <c r="N23" s="257"/>
      <c r="O23" s="157" t="s">
        <v>345</v>
      </c>
      <c r="P23" s="56"/>
      <c r="Q23" s="57"/>
    </row>
    <row r="24" spans="2:17" ht="13.5" thickBot="1">
      <c r="B24" s="14"/>
      <c r="C24" s="15"/>
      <c r="D24" s="16"/>
      <c r="E24" s="237"/>
      <c r="F24" s="258"/>
      <c r="G24" s="259"/>
      <c r="H24" s="259"/>
      <c r="I24" s="259"/>
      <c r="J24" s="259"/>
      <c r="K24" s="259"/>
      <c r="L24" s="260"/>
      <c r="M24" s="261"/>
      <c r="N24" s="262"/>
      <c r="O24" s="133"/>
      <c r="P24" s="15"/>
      <c r="Q24" s="16"/>
    </row>
    <row r="25" spans="2:17" ht="13.5" customHeight="1" thickTop="1">
      <c r="B25" s="4"/>
      <c r="C25" s="56"/>
      <c r="D25" s="57"/>
      <c r="E25" s="263" t="s">
        <v>346</v>
      </c>
      <c r="F25" s="212"/>
      <c r="G25" s="213"/>
      <c r="H25" s="213"/>
      <c r="I25" s="213"/>
      <c r="J25" s="213"/>
      <c r="K25" s="213"/>
      <c r="L25" s="214"/>
      <c r="M25" s="215"/>
      <c r="N25" s="264"/>
      <c r="O25" s="157"/>
      <c r="P25" s="56"/>
      <c r="Q25" s="57"/>
    </row>
    <row r="26" spans="2:17" ht="14.25">
      <c r="B26" s="27" t="s">
        <v>328</v>
      </c>
      <c r="C26" s="56"/>
      <c r="D26" s="57"/>
      <c r="E26" s="265"/>
      <c r="F26" s="266">
        <f>F12/$G12*100</f>
        <v>95.1520296137769</v>
      </c>
      <c r="G26" s="267">
        <v>105.0949731770316</v>
      </c>
      <c r="H26" s="267">
        <v>110.64794357242202</v>
      </c>
      <c r="I26" s="267">
        <v>106.49759586727599</v>
      </c>
      <c r="J26" s="267">
        <v>107.03993641963044</v>
      </c>
      <c r="K26" s="267">
        <v>110.02023643949931</v>
      </c>
      <c r="L26" s="268">
        <v>114.02216073912183</v>
      </c>
      <c r="M26" s="266">
        <v>117.32079276773295</v>
      </c>
      <c r="N26" s="268">
        <v>119.16760381482217</v>
      </c>
      <c r="O26" s="152" t="s">
        <v>329</v>
      </c>
      <c r="P26" s="56"/>
      <c r="Q26" s="57"/>
    </row>
    <row r="27" spans="2:17" ht="12.75">
      <c r="B27" s="152" t="s">
        <v>330</v>
      </c>
      <c r="C27" s="56"/>
      <c r="D27" s="57"/>
      <c r="E27" s="265"/>
      <c r="F27" s="266">
        <f>F13/$G13*100</f>
        <v>90.016724776621</v>
      </c>
      <c r="G27" s="267">
        <v>111.09046707503829</v>
      </c>
      <c r="H27" s="267">
        <v>117.81989535477284</v>
      </c>
      <c r="I27" s="267">
        <v>112.68237621235325</v>
      </c>
      <c r="J27" s="267">
        <v>114.32965798876977</v>
      </c>
      <c r="K27" s="267">
        <v>118.09064573762124</v>
      </c>
      <c r="L27" s="268">
        <v>122.91279606942322</v>
      </c>
      <c r="M27" s="266">
        <v>125.96744512506382</v>
      </c>
      <c r="N27" s="268">
        <v>127.81889994895353</v>
      </c>
      <c r="O27" s="152" t="s">
        <v>331</v>
      </c>
      <c r="P27" s="137"/>
      <c r="Q27" s="57"/>
    </row>
    <row r="28" spans="2:17" ht="12.75">
      <c r="B28" s="152" t="s">
        <v>332</v>
      </c>
      <c r="C28" s="56"/>
      <c r="D28" s="57"/>
      <c r="E28" s="265"/>
      <c r="F28" s="266">
        <f>F14/$G14*100</f>
        <v>119.00880078086853</v>
      </c>
      <c r="G28" s="267">
        <v>84.027399103139</v>
      </c>
      <c r="H28" s="267">
        <v>85.44641255605382</v>
      </c>
      <c r="I28" s="267">
        <v>84.76488789237668</v>
      </c>
      <c r="J28" s="267">
        <v>81.42457399103138</v>
      </c>
      <c r="K28" s="267">
        <v>81.66161434977579</v>
      </c>
      <c r="L28" s="268">
        <v>82.78134529147985</v>
      </c>
      <c r="M28" s="266">
        <v>86.93730941704034</v>
      </c>
      <c r="N28" s="268">
        <v>88.76780269058297</v>
      </c>
      <c r="O28" s="152" t="s">
        <v>333</v>
      </c>
      <c r="P28" s="56"/>
      <c r="Q28" s="57"/>
    </row>
    <row r="29" spans="2:17" ht="12.75">
      <c r="B29" s="152"/>
      <c r="C29" s="56"/>
      <c r="D29" s="57"/>
      <c r="E29" s="265"/>
      <c r="F29" s="266"/>
      <c r="G29" s="267"/>
      <c r="H29" s="267"/>
      <c r="I29" s="267"/>
      <c r="J29" s="267"/>
      <c r="K29" s="267"/>
      <c r="L29" s="268"/>
      <c r="M29" s="269"/>
      <c r="N29" s="270"/>
      <c r="O29" s="157"/>
      <c r="P29" s="56"/>
      <c r="Q29" s="57"/>
    </row>
    <row r="30" spans="2:17" ht="14.25">
      <c r="B30" s="27" t="s">
        <v>334</v>
      </c>
      <c r="C30" s="56"/>
      <c r="D30" s="57"/>
      <c r="E30" s="265"/>
      <c r="F30" s="266">
        <f>F16/$G16*100</f>
        <v>43.8114325064617</v>
      </c>
      <c r="G30" s="267">
        <v>228.25092511013216</v>
      </c>
      <c r="H30" s="267">
        <v>244.7218061674009</v>
      </c>
      <c r="I30" s="267">
        <v>240.19845814977975</v>
      </c>
      <c r="J30" s="267">
        <v>239.76295154185024</v>
      </c>
      <c r="K30" s="271">
        <v>249.72189427312776</v>
      </c>
      <c r="L30" s="272">
        <v>260.8804224253245</v>
      </c>
      <c r="M30" s="269">
        <v>267.99417742290746</v>
      </c>
      <c r="N30" s="270">
        <v>269.19814218061674</v>
      </c>
      <c r="O30" s="152" t="s">
        <v>335</v>
      </c>
      <c r="P30" s="56"/>
      <c r="Q30" s="57"/>
    </row>
    <row r="31" spans="2:17" ht="12.75">
      <c r="B31" s="27" t="s">
        <v>336</v>
      </c>
      <c r="C31" s="56"/>
      <c r="D31" s="57"/>
      <c r="E31" s="265"/>
      <c r="F31" s="266">
        <f>F17/$G17*100</f>
        <v>82.9556614189078</v>
      </c>
      <c r="G31" s="267">
        <v>120.54632352941177</v>
      </c>
      <c r="H31" s="267">
        <v>124.25992647058823</v>
      </c>
      <c r="I31" s="267">
        <v>122.66507352941176</v>
      </c>
      <c r="J31" s="267">
        <v>122.25661764705882</v>
      </c>
      <c r="K31" s="271">
        <v>125.93529411764706</v>
      </c>
      <c r="L31" s="272">
        <v>134.358124162604</v>
      </c>
      <c r="M31" s="269">
        <v>137.93238970588234</v>
      </c>
      <c r="N31" s="270">
        <v>138.48753676470585</v>
      </c>
      <c r="O31" s="157" t="s">
        <v>337</v>
      </c>
      <c r="P31" s="56"/>
      <c r="Q31" s="57"/>
    </row>
    <row r="32" spans="2:17" ht="12.75">
      <c r="B32" s="27" t="s">
        <v>338</v>
      </c>
      <c r="C32" s="56"/>
      <c r="D32" s="57"/>
      <c r="E32" s="265"/>
      <c r="F32" s="266">
        <f>F18/$G18*100</f>
        <v>68.50396486108966</v>
      </c>
      <c r="G32" s="267">
        <v>145.97695214105792</v>
      </c>
      <c r="H32" s="267">
        <v>156.47951301427372</v>
      </c>
      <c r="I32" s="267">
        <v>154.66141897565072</v>
      </c>
      <c r="J32" s="267">
        <v>151.83581024349286</v>
      </c>
      <c r="K32" s="271">
        <v>157.32132661628884</v>
      </c>
      <c r="L32" s="272">
        <v>165.0018429890848</v>
      </c>
      <c r="M32" s="269">
        <v>166.82246011754825</v>
      </c>
      <c r="N32" s="270">
        <v>167.38501259445843</v>
      </c>
      <c r="O32" s="157" t="s">
        <v>339</v>
      </c>
      <c r="P32" s="56"/>
      <c r="Q32" s="57"/>
    </row>
    <row r="33" spans="2:17" ht="12.75">
      <c r="B33" s="152" t="s">
        <v>340</v>
      </c>
      <c r="C33" s="56"/>
      <c r="D33" s="57"/>
      <c r="E33" s="265"/>
      <c r="F33" s="266">
        <f>F19/$G19*100</f>
        <v>42.352146652892685</v>
      </c>
      <c r="G33" s="267">
        <v>236.11554054054054</v>
      </c>
      <c r="H33" s="267">
        <v>259.42995495495495</v>
      </c>
      <c r="I33" s="267">
        <v>248.01171171171168</v>
      </c>
      <c r="J33" s="267">
        <v>261.44459459459455</v>
      </c>
      <c r="K33" s="271">
        <v>278.4245495495495</v>
      </c>
      <c r="L33" s="272">
        <v>283.9489850473649</v>
      </c>
      <c r="M33" s="269">
        <v>306.1722134009009</v>
      </c>
      <c r="N33" s="270">
        <v>308.62942060810815</v>
      </c>
      <c r="O33" s="157" t="s">
        <v>341</v>
      </c>
      <c r="P33" s="56"/>
      <c r="Q33" s="57"/>
    </row>
    <row r="34" spans="2:17" ht="12.75">
      <c r="B34" s="152"/>
      <c r="C34" s="56"/>
      <c r="D34" s="57"/>
      <c r="E34" s="265"/>
      <c r="F34" s="266"/>
      <c r="G34" s="267"/>
      <c r="H34" s="267"/>
      <c r="I34" s="267"/>
      <c r="J34" s="267"/>
      <c r="K34" s="271"/>
      <c r="L34" s="272"/>
      <c r="M34" s="269"/>
      <c r="N34" s="270"/>
      <c r="O34" s="157"/>
      <c r="P34" s="56"/>
      <c r="Q34" s="57"/>
    </row>
    <row r="35" spans="2:17" ht="12.75">
      <c r="B35" s="152" t="s">
        <v>273</v>
      </c>
      <c r="C35" s="56"/>
      <c r="D35" s="57"/>
      <c r="E35" s="265"/>
      <c r="F35" s="266">
        <f>F21/$G21*100</f>
        <v>56.29944664639872</v>
      </c>
      <c r="G35" s="267">
        <v>177.62163921090092</v>
      </c>
      <c r="H35" s="267">
        <v>181.67223917022574</v>
      </c>
      <c r="I35" s="267">
        <v>181.70695546064672</v>
      </c>
      <c r="J35" s="267">
        <v>180.76845637583892</v>
      </c>
      <c r="K35" s="271">
        <v>183.08537726255847</v>
      </c>
      <c r="L35" s="272">
        <v>185.18069802725236</v>
      </c>
      <c r="M35" s="273">
        <v>187.56819198698392</v>
      </c>
      <c r="N35" s="274">
        <v>190.78966849705103</v>
      </c>
      <c r="O35" s="157" t="s">
        <v>274</v>
      </c>
      <c r="P35" s="56"/>
      <c r="Q35" s="57"/>
    </row>
    <row r="36" spans="2:17" ht="12.75">
      <c r="B36" s="152" t="s">
        <v>342</v>
      </c>
      <c r="C36" s="56"/>
      <c r="D36" s="57"/>
      <c r="E36" s="265"/>
      <c r="F36" s="266">
        <f>F22/$G22*100</f>
        <v>55.46540635504568</v>
      </c>
      <c r="G36" s="267">
        <v>180.2925581395349</v>
      </c>
      <c r="H36" s="267">
        <v>187.81317829457365</v>
      </c>
      <c r="I36" s="267">
        <v>191.77581395348838</v>
      </c>
      <c r="J36" s="267">
        <v>171.24403100775194</v>
      </c>
      <c r="K36" s="271">
        <v>172.23038759689922</v>
      </c>
      <c r="L36" s="272">
        <v>180.2503875968992</v>
      </c>
      <c r="M36" s="275"/>
      <c r="N36" s="276"/>
      <c r="O36" s="157" t="s">
        <v>343</v>
      </c>
      <c r="P36" s="56"/>
      <c r="Q36" s="57"/>
    </row>
    <row r="37" spans="2:17" ht="12.75">
      <c r="B37" s="152" t="s">
        <v>344</v>
      </c>
      <c r="C37" s="56"/>
      <c r="D37" s="57"/>
      <c r="E37" s="265"/>
      <c r="F37" s="267">
        <f>F23/$G23*100</f>
        <v>56.41434839710472</v>
      </c>
      <c r="G37" s="267">
        <v>177.2598688831655</v>
      </c>
      <c r="H37" s="267">
        <v>180.78738000468275</v>
      </c>
      <c r="I37" s="267">
        <v>180.22891594474362</v>
      </c>
      <c r="J37" s="267">
        <v>182.24914539920397</v>
      </c>
      <c r="K37" s="271">
        <v>184.7675485834699</v>
      </c>
      <c r="L37" s="272">
        <v>185.96862378833993</v>
      </c>
      <c r="M37" s="275"/>
      <c r="N37" s="276"/>
      <c r="O37" s="157" t="s">
        <v>345</v>
      </c>
      <c r="P37" s="56"/>
      <c r="Q37" s="57"/>
    </row>
    <row r="38" spans="2:17" ht="13.5" thickBot="1">
      <c r="B38" s="14"/>
      <c r="C38" s="15"/>
      <c r="D38" s="16"/>
      <c r="E38" s="277"/>
      <c r="F38" s="278"/>
      <c r="G38" s="279"/>
      <c r="H38" s="279"/>
      <c r="I38" s="279"/>
      <c r="J38" s="279"/>
      <c r="K38" s="280"/>
      <c r="L38" s="281"/>
      <c r="M38" s="282"/>
      <c r="N38" s="283"/>
      <c r="O38" s="133"/>
      <c r="P38" s="15"/>
      <c r="Q38" s="16"/>
    </row>
    <row r="39" spans="2:10" ht="15" thickTop="1">
      <c r="B39" s="101" t="s">
        <v>347</v>
      </c>
      <c r="J39" s="101" t="s">
        <v>348</v>
      </c>
    </row>
    <row r="40" spans="2:10" ht="14.25">
      <c r="B40" s="101" t="s">
        <v>349</v>
      </c>
      <c r="J40" s="101" t="s">
        <v>350</v>
      </c>
    </row>
    <row r="41" spans="2:10" ht="14.25">
      <c r="B41" s="101" t="s">
        <v>351</v>
      </c>
      <c r="J41" s="101" t="s">
        <v>352</v>
      </c>
    </row>
    <row r="42" spans="2:10" ht="14.25">
      <c r="B42" s="101" t="s">
        <v>353</v>
      </c>
      <c r="J42" s="101" t="s">
        <v>354</v>
      </c>
    </row>
  </sheetData>
  <mergeCells count="8">
    <mergeCell ref="E25:E38"/>
    <mergeCell ref="B2:Q2"/>
    <mergeCell ref="B3:Q3"/>
    <mergeCell ref="B4:Q4"/>
    <mergeCell ref="E6:E10"/>
    <mergeCell ref="F6:L7"/>
    <mergeCell ref="M6:N6"/>
    <mergeCell ref="M7:N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Q4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7" ht="12.75">
      <c r="B2" s="1" t="s">
        <v>355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" t="str">
        <f>"United States:  Apparent consumption and imports of selected forest products, 1979-81 (average), "&amp;G9&amp;" to "&amp;L9&amp;", and forecasts for "&amp;M9&amp;" and "&amp;N9</f>
        <v>United States:  Apparent consumption and imports of selected forest products, 1979-81 (average), 1999 to 2004, and forecasts for 2005 and 2006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" t="str">
        <f>"Etats-Unis: Consommation apparente et importations de certains produits forestiers, en 1979-81 (moyenne), de "&amp;G9&amp;" à "&amp;L9&amp;" et prévisions pour "&amp;M9&amp;" et "&amp;N9</f>
        <v>Etats-Unis: Consommation apparente et importations de certains produits forestiers, en 1979-81 (moyenne), de 1999 à 2004 et prévisions pour 2005 et 2006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2:14" ht="13.5" thickBot="1">
      <c r="L5" s="3"/>
      <c r="M5" s="3"/>
      <c r="N5" s="3"/>
    </row>
    <row r="6" spans="2:17" ht="15" thickTop="1">
      <c r="B6" s="4"/>
      <c r="C6" s="5"/>
      <c r="D6" s="6"/>
      <c r="E6" s="242" t="s">
        <v>324</v>
      </c>
      <c r="F6" s="60" t="s">
        <v>325</v>
      </c>
      <c r="G6" s="61"/>
      <c r="H6" s="61"/>
      <c r="I6" s="61"/>
      <c r="J6" s="61"/>
      <c r="K6" s="61"/>
      <c r="L6" s="62"/>
      <c r="M6" s="102" t="s">
        <v>326</v>
      </c>
      <c r="N6" s="243"/>
      <c r="O6" s="4"/>
      <c r="P6" s="5"/>
      <c r="Q6" s="6"/>
    </row>
    <row r="7" spans="2:17" ht="15" thickBot="1">
      <c r="B7" s="152"/>
      <c r="C7" s="56"/>
      <c r="D7" s="57"/>
      <c r="E7" s="244"/>
      <c r="F7" s="87"/>
      <c r="G7" s="88"/>
      <c r="H7" s="88"/>
      <c r="I7" s="88"/>
      <c r="J7" s="88"/>
      <c r="K7" s="88"/>
      <c r="L7" s="89"/>
      <c r="M7" s="245" t="s">
        <v>327</v>
      </c>
      <c r="N7" s="246"/>
      <c r="O7" s="152"/>
      <c r="P7" s="56"/>
      <c r="Q7" s="57"/>
    </row>
    <row r="8" spans="2:17" ht="13.5" thickTop="1">
      <c r="B8" s="136"/>
      <c r="C8" s="137"/>
      <c r="D8" s="138"/>
      <c r="E8" s="244"/>
      <c r="F8" s="136" t="s">
        <v>294</v>
      </c>
      <c r="G8" s="197"/>
      <c r="H8" s="197"/>
      <c r="I8" s="197"/>
      <c r="J8" s="197"/>
      <c r="K8" s="197"/>
      <c r="L8" s="198"/>
      <c r="M8" s="136"/>
      <c r="N8" s="198"/>
      <c r="O8" s="136"/>
      <c r="P8" s="137"/>
      <c r="Q8" s="138"/>
    </row>
    <row r="9" spans="2:17" ht="12.75">
      <c r="B9" s="136"/>
      <c r="C9" s="137"/>
      <c r="D9" s="138"/>
      <c r="E9" s="244"/>
      <c r="F9" s="136" t="s">
        <v>297</v>
      </c>
      <c r="G9" s="197">
        <v>1999</v>
      </c>
      <c r="H9" s="197">
        <v>2000</v>
      </c>
      <c r="I9" s="197">
        <v>2001</v>
      </c>
      <c r="J9" s="197">
        <v>2002</v>
      </c>
      <c r="K9" s="197">
        <v>2003</v>
      </c>
      <c r="L9" s="198">
        <v>2004</v>
      </c>
      <c r="M9" s="136">
        <v>2005</v>
      </c>
      <c r="N9" s="198">
        <v>2006</v>
      </c>
      <c r="O9" s="136"/>
      <c r="P9" s="137"/>
      <c r="Q9" s="138"/>
    </row>
    <row r="10" spans="2:17" ht="13.5" thickBot="1">
      <c r="B10" s="14"/>
      <c r="C10" s="15"/>
      <c r="D10" s="16"/>
      <c r="E10" s="247"/>
      <c r="F10" s="200" t="s">
        <v>299</v>
      </c>
      <c r="G10" s="201"/>
      <c r="H10" s="201"/>
      <c r="I10" s="201"/>
      <c r="J10" s="201"/>
      <c r="K10" s="201"/>
      <c r="L10" s="202"/>
      <c r="M10" s="200"/>
      <c r="N10" s="202"/>
      <c r="O10" s="14"/>
      <c r="P10" s="15"/>
      <c r="Q10" s="16"/>
    </row>
    <row r="11" spans="2:17" ht="13.5" thickTop="1">
      <c r="B11" s="4"/>
      <c r="C11" s="5"/>
      <c r="D11" s="6"/>
      <c r="E11" s="248"/>
      <c r="F11" s="63" t="s">
        <v>356</v>
      </c>
      <c r="G11" s="64"/>
      <c r="H11" s="64"/>
      <c r="I11" s="64"/>
      <c r="J11" s="64"/>
      <c r="K11" s="64"/>
      <c r="L11" s="64"/>
      <c r="M11" s="64"/>
      <c r="N11" s="65"/>
      <c r="O11" s="152"/>
      <c r="P11" s="5"/>
      <c r="Q11" s="6"/>
    </row>
    <row r="12" spans="2:17" ht="12.75">
      <c r="B12" s="152"/>
      <c r="C12" s="56"/>
      <c r="D12" s="57"/>
      <c r="E12" s="284"/>
      <c r="F12" s="249"/>
      <c r="G12" s="285"/>
      <c r="H12" s="285"/>
      <c r="I12" s="285"/>
      <c r="J12" s="285"/>
      <c r="K12" s="285"/>
      <c r="L12" s="286"/>
      <c r="M12" s="249"/>
      <c r="N12" s="286"/>
      <c r="O12" s="152"/>
      <c r="P12" s="56"/>
      <c r="Q12" s="57"/>
    </row>
    <row r="13" spans="2:17" ht="14.25">
      <c r="B13" s="27" t="s">
        <v>328</v>
      </c>
      <c r="C13" s="56"/>
      <c r="D13" s="57"/>
      <c r="E13" s="252" t="s">
        <v>305</v>
      </c>
      <c r="F13" s="218">
        <v>95.82</v>
      </c>
      <c r="G13" s="219">
        <v>121.2722</v>
      </c>
      <c r="H13" s="219">
        <v>120.33792</v>
      </c>
      <c r="I13" s="219">
        <v>116.71196</v>
      </c>
      <c r="J13" s="219">
        <v>121.53881</v>
      </c>
      <c r="K13" s="219">
        <v>119.68364</v>
      </c>
      <c r="L13" s="223">
        <v>130.64641</v>
      </c>
      <c r="M13" s="218">
        <v>134.4861039</v>
      </c>
      <c r="N13" s="219">
        <v>136.3525706</v>
      </c>
      <c r="O13" s="152" t="s">
        <v>329</v>
      </c>
      <c r="P13" s="56"/>
      <c r="Q13" s="57"/>
    </row>
    <row r="14" spans="2:17" ht="12.75">
      <c r="B14" s="152" t="s">
        <v>330</v>
      </c>
      <c r="C14" s="137"/>
      <c r="D14" s="57"/>
      <c r="E14" s="217" t="s">
        <v>308</v>
      </c>
      <c r="F14" s="218">
        <v>79.14</v>
      </c>
      <c r="G14" s="219">
        <v>92.2942</v>
      </c>
      <c r="H14" s="219">
        <v>91.67392</v>
      </c>
      <c r="I14" s="219">
        <v>90.93548</v>
      </c>
      <c r="J14" s="219">
        <v>94.9435</v>
      </c>
      <c r="K14" s="219">
        <v>95.58098</v>
      </c>
      <c r="L14" s="222">
        <v>105.46141</v>
      </c>
      <c r="M14" s="218">
        <v>107.3191039</v>
      </c>
      <c r="N14" s="219">
        <v>109.24057060000001</v>
      </c>
      <c r="O14" s="152" t="s">
        <v>331</v>
      </c>
      <c r="P14" s="137"/>
      <c r="Q14" s="57"/>
    </row>
    <row r="15" spans="2:17" ht="12.75">
      <c r="B15" s="152" t="s">
        <v>332</v>
      </c>
      <c r="C15" s="56"/>
      <c r="D15" s="57"/>
      <c r="E15" s="217" t="s">
        <v>308</v>
      </c>
      <c r="F15" s="218">
        <v>16.67</v>
      </c>
      <c r="G15" s="219">
        <v>28.978</v>
      </c>
      <c r="H15" s="219">
        <v>28.664</v>
      </c>
      <c r="I15" s="219">
        <v>25.77648</v>
      </c>
      <c r="J15" s="219">
        <v>26.59531</v>
      </c>
      <c r="K15" s="219">
        <v>24.10266</v>
      </c>
      <c r="L15" s="222">
        <v>25.185</v>
      </c>
      <c r="M15" s="218">
        <v>27.167</v>
      </c>
      <c r="N15" s="219">
        <v>27.112</v>
      </c>
      <c r="O15" s="152" t="s">
        <v>333</v>
      </c>
      <c r="P15" s="56"/>
      <c r="Q15" s="57"/>
    </row>
    <row r="16" spans="2:17" ht="12.75">
      <c r="B16" s="152"/>
      <c r="C16" s="56"/>
      <c r="D16" s="57"/>
      <c r="E16" s="212"/>
      <c r="F16" s="218"/>
      <c r="G16" s="219"/>
      <c r="H16" s="219"/>
      <c r="I16" s="219"/>
      <c r="J16" s="219"/>
      <c r="K16" s="219"/>
      <c r="L16" s="223"/>
      <c r="M16" s="218"/>
      <c r="N16" s="219"/>
      <c r="O16" s="157"/>
      <c r="P16" s="56"/>
      <c r="Q16" s="57"/>
    </row>
    <row r="17" spans="2:17" ht="14.25">
      <c r="B17" s="27" t="s">
        <v>334</v>
      </c>
      <c r="C17" s="56"/>
      <c r="D17" s="57"/>
      <c r="E17" s="217" t="s">
        <v>308</v>
      </c>
      <c r="F17" s="218">
        <v>29.25</v>
      </c>
      <c r="G17" s="219">
        <v>55.711</v>
      </c>
      <c r="H17" s="219">
        <v>56.276030000000006</v>
      </c>
      <c r="I17" s="219">
        <v>52.03998</v>
      </c>
      <c r="J17" s="219">
        <v>54.29591</v>
      </c>
      <c r="K17" s="219">
        <v>57.28529</v>
      </c>
      <c r="L17" s="223">
        <v>62.390040000000006</v>
      </c>
      <c r="M17" s="218">
        <v>62.661</v>
      </c>
      <c r="N17" s="219">
        <v>63.92</v>
      </c>
      <c r="O17" s="152" t="s">
        <v>335</v>
      </c>
      <c r="P17" s="56"/>
      <c r="Q17" s="57"/>
    </row>
    <row r="18" spans="2:17" ht="12.75">
      <c r="B18" s="27" t="s">
        <v>336</v>
      </c>
      <c r="C18" s="56"/>
      <c r="D18" s="57"/>
      <c r="E18" s="217" t="s">
        <v>308</v>
      </c>
      <c r="F18" s="218">
        <v>6.09</v>
      </c>
      <c r="G18" s="219">
        <v>19.333</v>
      </c>
      <c r="H18" s="219">
        <v>18.98303</v>
      </c>
      <c r="I18" s="219">
        <v>17.89587</v>
      </c>
      <c r="J18" s="219">
        <v>18.67487</v>
      </c>
      <c r="K18" s="219">
        <v>18.606840000000002</v>
      </c>
      <c r="L18" s="222">
        <v>20.433820000000004</v>
      </c>
      <c r="M18" s="218">
        <v>20.419</v>
      </c>
      <c r="N18" s="219">
        <v>20.49</v>
      </c>
      <c r="O18" s="157" t="s">
        <v>337</v>
      </c>
      <c r="P18" s="56"/>
      <c r="Q18" s="57"/>
    </row>
    <row r="19" spans="2:17" ht="12.75">
      <c r="B19" s="27" t="s">
        <v>338</v>
      </c>
      <c r="C19" s="56"/>
      <c r="D19" s="57"/>
      <c r="E19" s="217" t="s">
        <v>308</v>
      </c>
      <c r="F19" s="218">
        <v>17.11</v>
      </c>
      <c r="G19" s="219">
        <v>28.3</v>
      </c>
      <c r="H19" s="219">
        <v>28.819</v>
      </c>
      <c r="I19" s="219">
        <v>26.55596</v>
      </c>
      <c r="J19" s="219">
        <v>27.244139999999998</v>
      </c>
      <c r="K19" s="219">
        <v>29.74452</v>
      </c>
      <c r="L19" s="222">
        <v>31.4795</v>
      </c>
      <c r="M19" s="218">
        <v>31.384</v>
      </c>
      <c r="N19" s="219">
        <v>32.26</v>
      </c>
      <c r="O19" s="157" t="s">
        <v>339</v>
      </c>
      <c r="P19" s="56"/>
      <c r="Q19" s="57"/>
    </row>
    <row r="20" spans="2:17" ht="12.75">
      <c r="B20" s="152" t="s">
        <v>340</v>
      </c>
      <c r="C20" s="56"/>
      <c r="D20" s="57"/>
      <c r="E20" s="217" t="s">
        <v>308</v>
      </c>
      <c r="F20" s="218">
        <v>6.05</v>
      </c>
      <c r="G20" s="219">
        <v>8.078</v>
      </c>
      <c r="H20" s="219">
        <v>8.474</v>
      </c>
      <c r="I20" s="219">
        <v>7.58815</v>
      </c>
      <c r="J20" s="219">
        <v>8.3769</v>
      </c>
      <c r="K20" s="219">
        <v>8.93393</v>
      </c>
      <c r="L20" s="223">
        <v>10.476719999999998</v>
      </c>
      <c r="M20" s="218">
        <v>10.858</v>
      </c>
      <c r="N20" s="219">
        <v>11.17</v>
      </c>
      <c r="O20" s="157" t="s">
        <v>341</v>
      </c>
      <c r="P20" s="56"/>
      <c r="Q20" s="57"/>
    </row>
    <row r="21" spans="2:17" ht="12.75">
      <c r="B21" s="152"/>
      <c r="C21" s="56"/>
      <c r="D21" s="57"/>
      <c r="E21" s="217"/>
      <c r="F21" s="218"/>
      <c r="G21" s="219"/>
      <c r="H21" s="219"/>
      <c r="I21" s="219"/>
      <c r="J21" s="219"/>
      <c r="K21" s="219"/>
      <c r="L21" s="223"/>
      <c r="M21" s="218"/>
      <c r="N21" s="219"/>
      <c r="O21" s="157"/>
      <c r="P21" s="56"/>
      <c r="Q21" s="57"/>
    </row>
    <row r="22" spans="2:17" ht="12.75">
      <c r="B22" s="152" t="s">
        <v>273</v>
      </c>
      <c r="C22" s="56"/>
      <c r="D22" s="57"/>
      <c r="E22" s="217" t="s">
        <v>312</v>
      </c>
      <c r="F22" s="218">
        <v>61.86</v>
      </c>
      <c r="G22" s="219">
        <v>95.764</v>
      </c>
      <c r="H22" s="219">
        <v>93.39215</v>
      </c>
      <c r="I22" s="219">
        <v>88.41717999999999</v>
      </c>
      <c r="J22" s="219">
        <v>89.59452</v>
      </c>
      <c r="K22" s="219">
        <v>89.00199</v>
      </c>
      <c r="L22" s="223">
        <v>92.19235</v>
      </c>
      <c r="M22" s="218">
        <v>92.775</v>
      </c>
      <c r="N22" s="219">
        <v>93.114</v>
      </c>
      <c r="O22" s="157" t="s">
        <v>274</v>
      </c>
      <c r="P22" s="56"/>
      <c r="Q22" s="57"/>
    </row>
    <row r="23" spans="2:17" ht="12.75">
      <c r="B23" s="152" t="s">
        <v>342</v>
      </c>
      <c r="C23" s="56"/>
      <c r="D23" s="57"/>
      <c r="E23" s="217" t="s">
        <v>308</v>
      </c>
      <c r="F23" s="218">
        <v>10.56</v>
      </c>
      <c r="G23" s="219">
        <v>12.605</v>
      </c>
      <c r="H23" s="219">
        <v>12.73007</v>
      </c>
      <c r="I23" s="219">
        <v>11.26249</v>
      </c>
      <c r="J23" s="219">
        <v>10.84894</v>
      </c>
      <c r="K23" s="219">
        <v>10.883120000000002</v>
      </c>
      <c r="L23" s="219">
        <v>10.399</v>
      </c>
      <c r="M23" s="287"/>
      <c r="N23" s="288"/>
      <c r="O23" s="157" t="s">
        <v>343</v>
      </c>
      <c r="P23" s="56"/>
      <c r="Q23" s="57"/>
    </row>
    <row r="24" spans="2:17" ht="12.75">
      <c r="B24" s="152" t="s">
        <v>344</v>
      </c>
      <c r="C24" s="56"/>
      <c r="D24" s="57"/>
      <c r="E24" s="217" t="s">
        <v>308</v>
      </c>
      <c r="F24" s="218">
        <v>51.3</v>
      </c>
      <c r="G24" s="219">
        <v>83.15899999999999</v>
      </c>
      <c r="H24" s="219">
        <v>80.66208</v>
      </c>
      <c r="I24" s="219">
        <v>77.15468999999999</v>
      </c>
      <c r="J24" s="219">
        <v>78.74558</v>
      </c>
      <c r="K24" s="219">
        <v>78.11887</v>
      </c>
      <c r="L24" s="223">
        <v>81.79335</v>
      </c>
      <c r="M24" s="287"/>
      <c r="N24" s="288"/>
      <c r="O24" s="157" t="s">
        <v>345</v>
      </c>
      <c r="P24" s="56"/>
      <c r="Q24" s="57"/>
    </row>
    <row r="25" spans="2:17" ht="13.5" thickBot="1">
      <c r="B25" s="14"/>
      <c r="C25" s="15"/>
      <c r="D25" s="16"/>
      <c r="E25" s="237"/>
      <c r="F25" s="289"/>
      <c r="G25" s="279"/>
      <c r="H25" s="279"/>
      <c r="I25" s="279"/>
      <c r="J25" s="279"/>
      <c r="K25" s="279"/>
      <c r="L25" s="290"/>
      <c r="M25" s="291"/>
      <c r="N25" s="292"/>
      <c r="O25" s="133"/>
      <c r="P25" s="15"/>
      <c r="Q25" s="16"/>
    </row>
    <row r="26" spans="2:17" ht="13.5" thickTop="1">
      <c r="B26" s="4"/>
      <c r="C26" s="56"/>
      <c r="D26" s="57"/>
      <c r="E26" s="293"/>
      <c r="F26" s="294" t="s">
        <v>357</v>
      </c>
      <c r="G26" s="295"/>
      <c r="H26" s="295"/>
      <c r="I26" s="295"/>
      <c r="J26" s="295"/>
      <c r="K26" s="295"/>
      <c r="L26" s="295"/>
      <c r="M26" s="295"/>
      <c r="N26" s="296"/>
      <c r="O26" s="157"/>
      <c r="P26" s="56"/>
      <c r="Q26" s="57"/>
    </row>
    <row r="27" spans="2:17" ht="12.75">
      <c r="B27" s="152"/>
      <c r="C27" s="56"/>
      <c r="D27" s="57"/>
      <c r="E27" s="297"/>
      <c r="F27" s="253"/>
      <c r="G27" s="298"/>
      <c r="H27" s="298"/>
      <c r="I27" s="298"/>
      <c r="J27" s="298"/>
      <c r="K27" s="298"/>
      <c r="L27" s="299"/>
      <c r="M27" s="300"/>
      <c r="N27" s="301"/>
      <c r="O27" s="157"/>
      <c r="P27" s="56"/>
      <c r="Q27" s="57"/>
    </row>
    <row r="28" spans="2:17" ht="14.25">
      <c r="B28" s="27" t="s">
        <v>328</v>
      </c>
      <c r="C28" s="56"/>
      <c r="D28" s="57"/>
      <c r="E28" s="297" t="s">
        <v>305</v>
      </c>
      <c r="F28" s="218">
        <v>23.87</v>
      </c>
      <c r="G28" s="219">
        <v>33.77048</v>
      </c>
      <c r="H28" s="219">
        <v>34.390820000000005</v>
      </c>
      <c r="I28" s="219">
        <v>35.22626999999999</v>
      </c>
      <c r="J28" s="219">
        <v>37.41645</v>
      </c>
      <c r="K28" s="219">
        <v>37.8898</v>
      </c>
      <c r="L28" s="223">
        <v>43.99186</v>
      </c>
      <c r="M28" s="218">
        <v>44.3407939</v>
      </c>
      <c r="N28" s="223">
        <v>45.5245132</v>
      </c>
      <c r="O28" s="152" t="s">
        <v>329</v>
      </c>
      <c r="P28" s="56"/>
      <c r="Q28" s="57"/>
    </row>
    <row r="29" spans="2:17" ht="12.75">
      <c r="B29" s="152" t="s">
        <v>330</v>
      </c>
      <c r="C29" s="56"/>
      <c r="D29" s="57"/>
      <c r="E29" s="297" t="s">
        <v>308</v>
      </c>
      <c r="F29" s="218">
        <v>23.1</v>
      </c>
      <c r="G29" s="219">
        <v>32.27448</v>
      </c>
      <c r="H29" s="219">
        <v>32.70882</v>
      </c>
      <c r="I29" s="219">
        <v>33.801449999999996</v>
      </c>
      <c r="J29" s="219">
        <v>35.67359</v>
      </c>
      <c r="K29" s="219">
        <v>36.01714</v>
      </c>
      <c r="L29" s="223">
        <v>41.64486</v>
      </c>
      <c r="M29" s="218">
        <v>41.8587939</v>
      </c>
      <c r="N29" s="223">
        <v>42.8175132</v>
      </c>
      <c r="O29" s="152" t="s">
        <v>331</v>
      </c>
      <c r="P29" s="137"/>
      <c r="Q29" s="57"/>
    </row>
    <row r="30" spans="2:17" ht="12.75">
      <c r="B30" s="152" t="s">
        <v>332</v>
      </c>
      <c r="C30" s="56"/>
      <c r="D30" s="57"/>
      <c r="E30" s="297" t="s">
        <v>308</v>
      </c>
      <c r="F30" s="218">
        <v>0.77</v>
      </c>
      <c r="G30" s="219">
        <v>1.496</v>
      </c>
      <c r="H30" s="219">
        <v>1.682</v>
      </c>
      <c r="I30" s="219">
        <v>1.42482</v>
      </c>
      <c r="J30" s="219">
        <v>1.7428599999999999</v>
      </c>
      <c r="K30" s="219">
        <v>1.87266</v>
      </c>
      <c r="L30" s="223">
        <v>2.347</v>
      </c>
      <c r="M30" s="218">
        <v>2.482</v>
      </c>
      <c r="N30" s="223">
        <v>2.707</v>
      </c>
      <c r="O30" s="152" t="s">
        <v>333</v>
      </c>
      <c r="P30" s="56"/>
      <c r="Q30" s="57"/>
    </row>
    <row r="31" spans="2:17" ht="12.75">
      <c r="B31" s="152"/>
      <c r="C31" s="56"/>
      <c r="D31" s="57"/>
      <c r="E31" s="297"/>
      <c r="F31" s="218"/>
      <c r="G31" s="219"/>
      <c r="H31" s="219"/>
      <c r="I31" s="219"/>
      <c r="J31" s="219"/>
      <c r="K31" s="219"/>
      <c r="L31" s="223"/>
      <c r="M31" s="220"/>
      <c r="N31" s="302"/>
      <c r="O31" s="157"/>
      <c r="P31" s="56"/>
      <c r="Q31" s="57"/>
    </row>
    <row r="32" spans="2:17" ht="14.25">
      <c r="B32" s="27" t="s">
        <v>334</v>
      </c>
      <c r="C32" s="56"/>
      <c r="D32" s="57"/>
      <c r="E32" s="297" t="s">
        <v>308</v>
      </c>
      <c r="F32" s="218">
        <v>2.11</v>
      </c>
      <c r="G32" s="219">
        <v>12.01</v>
      </c>
      <c r="H32" s="219">
        <v>12.65303</v>
      </c>
      <c r="I32" s="219">
        <v>13.793790000000001</v>
      </c>
      <c r="J32" s="219">
        <v>15.363130000000002</v>
      </c>
      <c r="K32" s="235">
        <v>16.51077</v>
      </c>
      <c r="L32" s="222">
        <v>19.67462</v>
      </c>
      <c r="M32" s="220">
        <v>19.805</v>
      </c>
      <c r="N32" s="302">
        <v>20.286</v>
      </c>
      <c r="O32" s="152" t="s">
        <v>335</v>
      </c>
      <c r="P32" s="56"/>
      <c r="Q32" s="57"/>
    </row>
    <row r="33" spans="2:17" ht="12.75">
      <c r="B33" s="27" t="s">
        <v>336</v>
      </c>
      <c r="C33" s="56"/>
      <c r="D33" s="57"/>
      <c r="E33" s="297" t="s">
        <v>308</v>
      </c>
      <c r="F33" s="218">
        <v>0.5</v>
      </c>
      <c r="G33" s="219">
        <v>2.494</v>
      </c>
      <c r="H33" s="219">
        <v>2.38503</v>
      </c>
      <c r="I33" s="219">
        <v>3.0095</v>
      </c>
      <c r="J33" s="219">
        <v>3.89048</v>
      </c>
      <c r="K33" s="219">
        <v>4.24879</v>
      </c>
      <c r="L33" s="222">
        <v>6.125640000000001</v>
      </c>
      <c r="M33" s="220">
        <v>5.934</v>
      </c>
      <c r="N33" s="302">
        <v>6.003</v>
      </c>
      <c r="O33" s="157" t="s">
        <v>337</v>
      </c>
      <c r="P33" s="56"/>
      <c r="Q33" s="57"/>
    </row>
    <row r="34" spans="2:17" ht="12.75">
      <c r="B34" s="27" t="s">
        <v>338</v>
      </c>
      <c r="C34" s="56"/>
      <c r="D34" s="57"/>
      <c r="E34" s="297" t="s">
        <v>308</v>
      </c>
      <c r="F34" s="218">
        <v>1.33</v>
      </c>
      <c r="G34" s="219">
        <v>7.929</v>
      </c>
      <c r="H34" s="219">
        <v>8.286</v>
      </c>
      <c r="I34" s="219">
        <v>8.542</v>
      </c>
      <c r="J34" s="219">
        <v>8.977030000000001</v>
      </c>
      <c r="K34" s="219">
        <v>9.56825</v>
      </c>
      <c r="L34" s="222">
        <v>10.2255</v>
      </c>
      <c r="M34" s="220">
        <v>10.371</v>
      </c>
      <c r="N34" s="302">
        <v>10.582</v>
      </c>
      <c r="O34" s="157" t="s">
        <v>339</v>
      </c>
      <c r="P34" s="56"/>
      <c r="Q34" s="57"/>
    </row>
    <row r="35" spans="2:17" ht="12.75">
      <c r="B35" s="152" t="s">
        <v>340</v>
      </c>
      <c r="C35" s="56"/>
      <c r="D35" s="57"/>
      <c r="E35" s="297" t="s">
        <v>308</v>
      </c>
      <c r="F35" s="218">
        <v>0.28</v>
      </c>
      <c r="G35" s="219">
        <v>1.587</v>
      </c>
      <c r="H35" s="219">
        <v>1.982</v>
      </c>
      <c r="I35" s="219">
        <v>2.24229</v>
      </c>
      <c r="J35" s="219">
        <v>2.4956199999999997</v>
      </c>
      <c r="K35" s="219">
        <v>2.69373</v>
      </c>
      <c r="L35" s="222">
        <v>3.32348</v>
      </c>
      <c r="M35" s="220">
        <v>3.5</v>
      </c>
      <c r="N35" s="302">
        <v>3.701</v>
      </c>
      <c r="O35" s="157" t="s">
        <v>341</v>
      </c>
      <c r="P35" s="56"/>
      <c r="Q35" s="57"/>
    </row>
    <row r="36" spans="2:17" ht="12.75">
      <c r="B36" s="152"/>
      <c r="C36" s="56"/>
      <c r="D36" s="57"/>
      <c r="E36" s="297"/>
      <c r="F36" s="218"/>
      <c r="G36" s="219"/>
      <c r="H36" s="219"/>
      <c r="I36" s="219"/>
      <c r="J36" s="219"/>
      <c r="K36" s="235"/>
      <c r="L36" s="222"/>
      <c r="M36" s="220"/>
      <c r="N36" s="302"/>
      <c r="O36" s="157"/>
      <c r="P36" s="56"/>
      <c r="Q36" s="57"/>
    </row>
    <row r="37" spans="2:17" ht="12.75">
      <c r="B37" s="152" t="s">
        <v>273</v>
      </c>
      <c r="C37" s="56"/>
      <c r="D37" s="57"/>
      <c r="E37" s="297" t="s">
        <v>312</v>
      </c>
      <c r="F37" s="218">
        <v>7.78</v>
      </c>
      <c r="G37" s="219">
        <v>15.731</v>
      </c>
      <c r="H37" s="219">
        <v>16.27889</v>
      </c>
      <c r="I37" s="219">
        <v>15.524479999999999</v>
      </c>
      <c r="J37" s="219">
        <v>15.94084</v>
      </c>
      <c r="K37" s="219">
        <v>16.638540000000003</v>
      </c>
      <c r="L37" s="222">
        <v>17.514110000000002</v>
      </c>
      <c r="M37" s="254">
        <v>17.781</v>
      </c>
      <c r="N37" s="255">
        <v>17.99</v>
      </c>
      <c r="O37" s="157" t="s">
        <v>274</v>
      </c>
      <c r="P37" s="56"/>
      <c r="Q37" s="57"/>
    </row>
    <row r="38" spans="2:17" ht="12.75">
      <c r="B38" s="152" t="s">
        <v>342</v>
      </c>
      <c r="C38" s="56"/>
      <c r="D38" s="57"/>
      <c r="E38" s="297" t="s">
        <v>308</v>
      </c>
      <c r="F38" s="218">
        <v>6.49</v>
      </c>
      <c r="G38" s="219">
        <v>6.796</v>
      </c>
      <c r="H38" s="219">
        <v>6.83929</v>
      </c>
      <c r="I38" s="219">
        <v>6.18774</v>
      </c>
      <c r="J38" s="219">
        <v>6.26265</v>
      </c>
      <c r="K38" s="219">
        <v>6.34458</v>
      </c>
      <c r="L38" s="219">
        <v>5.8617799999999995</v>
      </c>
      <c r="M38" s="287"/>
      <c r="N38" s="288"/>
      <c r="O38" s="157" t="s">
        <v>343</v>
      </c>
      <c r="P38" s="56"/>
      <c r="Q38" s="57"/>
    </row>
    <row r="39" spans="2:17" ht="12.75">
      <c r="B39" s="152" t="s">
        <v>344</v>
      </c>
      <c r="C39" s="56"/>
      <c r="D39" s="57"/>
      <c r="E39" s="297" t="s">
        <v>308</v>
      </c>
      <c r="F39" s="219">
        <v>1.29</v>
      </c>
      <c r="G39" s="219">
        <v>8.935</v>
      </c>
      <c r="H39" s="219">
        <v>9.4396</v>
      </c>
      <c r="I39" s="219">
        <v>9.336739999999999</v>
      </c>
      <c r="J39" s="219">
        <v>9.67819</v>
      </c>
      <c r="K39" s="235">
        <v>10.293960000000002</v>
      </c>
      <c r="L39" s="222">
        <v>11.652330000000003</v>
      </c>
      <c r="M39" s="287"/>
      <c r="N39" s="288"/>
      <c r="O39" s="157" t="s">
        <v>345</v>
      </c>
      <c r="P39" s="56"/>
      <c r="Q39" s="57"/>
    </row>
    <row r="40" spans="2:17" ht="13.5" thickBot="1">
      <c r="B40" s="14"/>
      <c r="C40" s="15"/>
      <c r="D40" s="16"/>
      <c r="E40" s="303"/>
      <c r="F40" s="259"/>
      <c r="G40" s="259"/>
      <c r="H40" s="259"/>
      <c r="I40" s="259"/>
      <c r="J40" s="259"/>
      <c r="K40" s="168"/>
      <c r="L40" s="169"/>
      <c r="M40" s="180"/>
      <c r="N40" s="304"/>
      <c r="O40" s="133"/>
      <c r="P40" s="15"/>
      <c r="Q40" s="16"/>
    </row>
    <row r="41" spans="2:10" ht="15" thickTop="1">
      <c r="B41" s="101" t="s">
        <v>347</v>
      </c>
      <c r="J41" s="101" t="s">
        <v>348</v>
      </c>
    </row>
    <row r="42" spans="2:10" ht="14.25">
      <c r="B42" s="101" t="s">
        <v>349</v>
      </c>
      <c r="J42" s="101" t="s">
        <v>350</v>
      </c>
    </row>
    <row r="43" spans="2:10" ht="14.25">
      <c r="B43" s="101" t="s">
        <v>351</v>
      </c>
      <c r="J43" s="101" t="s">
        <v>352</v>
      </c>
    </row>
    <row r="44" spans="2:10" ht="14.25">
      <c r="B44" s="101" t="s">
        <v>353</v>
      </c>
      <c r="J44" s="101" t="s">
        <v>354</v>
      </c>
    </row>
  </sheetData>
  <mergeCells count="9">
    <mergeCell ref="F11:N11"/>
    <mergeCell ref="F26:N26"/>
    <mergeCell ref="B2:Q2"/>
    <mergeCell ref="B3:Q3"/>
    <mergeCell ref="B4:Q4"/>
    <mergeCell ref="E6:E10"/>
    <mergeCell ref="F6:L7"/>
    <mergeCell ref="M6:N6"/>
    <mergeCell ref="M7:N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109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110</v>
      </c>
      <c r="F3" s="1"/>
      <c r="G3" s="1"/>
      <c r="H3" s="1"/>
      <c r="I3" s="1"/>
      <c r="J3" s="1"/>
      <c r="K3" s="1" t="s">
        <v>111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6.09</v>
      </c>
      <c r="F9" s="24">
        <v>6.9</v>
      </c>
      <c r="G9" s="25">
        <v>8.5</v>
      </c>
      <c r="H9" s="23">
        <v>11.2</v>
      </c>
      <c r="I9" s="24">
        <v>8.2</v>
      </c>
      <c r="J9" s="25">
        <v>8</v>
      </c>
      <c r="K9" s="23">
        <v>7.09</v>
      </c>
      <c r="L9" s="24">
        <v>12</v>
      </c>
      <c r="M9" s="25">
        <v>14.5</v>
      </c>
      <c r="N9" s="23">
        <v>12.2</v>
      </c>
      <c r="O9" s="24">
        <v>13.3</v>
      </c>
      <c r="P9" s="25">
        <v>14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267</v>
      </c>
      <c r="F10" s="31">
        <v>251</v>
      </c>
      <c r="G10" s="32">
        <v>281</v>
      </c>
      <c r="H10" s="30">
        <v>216</v>
      </c>
      <c r="I10" s="31">
        <v>230</v>
      </c>
      <c r="J10" s="32">
        <v>300</v>
      </c>
      <c r="K10" s="30">
        <v>205</v>
      </c>
      <c r="L10" s="31">
        <v>170</v>
      </c>
      <c r="M10" s="32">
        <v>170</v>
      </c>
      <c r="N10" s="30">
        <v>154</v>
      </c>
      <c r="O10" s="31">
        <v>149</v>
      </c>
      <c r="P10" s="32">
        <v>189</v>
      </c>
      <c r="Q10" s="33" t="s">
        <v>17</v>
      </c>
      <c r="R10" s="28"/>
      <c r="S10" s="29"/>
      <c r="Z10">
        <v>3</v>
      </c>
      <c r="AC10">
        <v>3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3</v>
      </c>
      <c r="AJ10">
        <v>2</v>
      </c>
      <c r="AK10">
        <v>2</v>
      </c>
      <c r="AL10">
        <v>3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338</v>
      </c>
      <c r="F11" s="31">
        <v>345</v>
      </c>
      <c r="G11" s="32">
        <v>360</v>
      </c>
      <c r="H11" s="30">
        <v>195</v>
      </c>
      <c r="I11" s="31">
        <v>195</v>
      </c>
      <c r="J11" s="32">
        <v>195</v>
      </c>
      <c r="K11" s="30">
        <v>240</v>
      </c>
      <c r="L11" s="31">
        <v>240</v>
      </c>
      <c r="M11" s="32">
        <v>250</v>
      </c>
      <c r="N11" s="30">
        <v>97</v>
      </c>
      <c r="O11" s="31">
        <v>90</v>
      </c>
      <c r="P11" s="32">
        <v>85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329.04</v>
      </c>
      <c r="F12" s="31">
        <v>329.04</v>
      </c>
      <c r="G12" s="32">
        <v>329.04</v>
      </c>
      <c r="H12" s="30">
        <v>321.4</v>
      </c>
      <c r="I12" s="31">
        <v>321.4</v>
      </c>
      <c r="J12" s="32">
        <v>321.4</v>
      </c>
      <c r="K12" s="30">
        <v>8.6</v>
      </c>
      <c r="L12" s="31">
        <v>8.6</v>
      </c>
      <c r="M12" s="32">
        <v>8.6</v>
      </c>
      <c r="N12" s="30">
        <v>0.96</v>
      </c>
      <c r="O12" s="31">
        <v>0.96</v>
      </c>
      <c r="P12" s="32">
        <v>0.96</v>
      </c>
      <c r="Q12" s="33" t="s">
        <v>21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27" t="s">
        <v>22</v>
      </c>
      <c r="C13" s="28"/>
      <c r="D13" s="29"/>
      <c r="E13" s="30">
        <v>-4</v>
      </c>
      <c r="F13" s="31">
        <v>-4</v>
      </c>
      <c r="G13" s="32">
        <v>-4</v>
      </c>
      <c r="H13" s="30">
        <v>79</v>
      </c>
      <c r="I13" s="31">
        <v>79</v>
      </c>
      <c r="J13" s="32">
        <v>79</v>
      </c>
      <c r="K13" s="30">
        <v>13</v>
      </c>
      <c r="L13" s="31">
        <v>13</v>
      </c>
      <c r="M13" s="32">
        <v>13</v>
      </c>
      <c r="N13" s="30">
        <v>96</v>
      </c>
      <c r="O13" s="31">
        <v>96</v>
      </c>
      <c r="P13" s="32">
        <v>96</v>
      </c>
      <c r="Q13" s="33" t="s">
        <v>23</v>
      </c>
      <c r="R13" s="28"/>
      <c r="S13" s="29"/>
      <c r="Z13">
        <v>3</v>
      </c>
      <c r="AC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2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</row>
    <row r="14" spans="2:41" ht="12.75">
      <c r="B14" s="27" t="s">
        <v>24</v>
      </c>
      <c r="C14" s="28"/>
      <c r="D14" s="29"/>
      <c r="E14" s="30">
        <v>202</v>
      </c>
      <c r="F14" s="31">
        <v>256</v>
      </c>
      <c r="G14" s="32">
        <v>321</v>
      </c>
      <c r="H14" s="30">
        <v>503</v>
      </c>
      <c r="I14" s="31">
        <v>519</v>
      </c>
      <c r="J14" s="32">
        <v>543</v>
      </c>
      <c r="K14" s="30">
        <v>49</v>
      </c>
      <c r="L14" s="31">
        <v>62</v>
      </c>
      <c r="M14" s="32">
        <v>68</v>
      </c>
      <c r="N14" s="30">
        <v>350</v>
      </c>
      <c r="O14" s="31">
        <v>325</v>
      </c>
      <c r="P14" s="32">
        <v>290</v>
      </c>
      <c r="Q14" s="33" t="s">
        <v>25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13.212000000000002</v>
      </c>
      <c r="F15" s="31">
        <v>13.35</v>
      </c>
      <c r="G15" s="32">
        <v>13.35</v>
      </c>
      <c r="H15" s="30">
        <v>0.373</v>
      </c>
      <c r="I15" s="31">
        <v>0.35</v>
      </c>
      <c r="J15" s="32">
        <v>0.35</v>
      </c>
      <c r="K15" s="30">
        <v>12.839000000000002</v>
      </c>
      <c r="L15" s="31">
        <v>13</v>
      </c>
      <c r="M15" s="32">
        <v>13</v>
      </c>
      <c r="N15" s="30">
        <v>0</v>
      </c>
      <c r="O15" s="31">
        <v>0</v>
      </c>
      <c r="P15" s="32">
        <v>0</v>
      </c>
      <c r="Q15" s="33" t="s">
        <v>27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374</v>
      </c>
      <c r="F16" s="31">
        <v>376</v>
      </c>
      <c r="G16" s="32">
        <v>377</v>
      </c>
      <c r="H16" s="30">
        <v>292</v>
      </c>
      <c r="I16" s="31">
        <v>296</v>
      </c>
      <c r="J16" s="32">
        <v>300</v>
      </c>
      <c r="K16" s="30">
        <v>130</v>
      </c>
      <c r="L16" s="31">
        <v>130</v>
      </c>
      <c r="M16" s="32">
        <v>127</v>
      </c>
      <c r="N16" s="30">
        <v>48</v>
      </c>
      <c r="O16" s="31">
        <v>50</v>
      </c>
      <c r="P16" s="32">
        <v>50</v>
      </c>
      <c r="Q16" s="33" t="s">
        <v>29</v>
      </c>
      <c r="R16" s="28"/>
      <c r="S16" s="29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83.11</v>
      </c>
      <c r="F17" s="31">
        <v>124.87</v>
      </c>
      <c r="G17" s="32">
        <v>124.87</v>
      </c>
      <c r="H17" s="30">
        <v>21</v>
      </c>
      <c r="I17" s="31">
        <v>21</v>
      </c>
      <c r="J17" s="32">
        <v>21</v>
      </c>
      <c r="K17" s="30">
        <v>90.32</v>
      </c>
      <c r="L17" s="31">
        <v>140</v>
      </c>
      <c r="M17" s="32">
        <v>140</v>
      </c>
      <c r="N17" s="30">
        <v>28.21</v>
      </c>
      <c r="O17" s="31">
        <v>36.13</v>
      </c>
      <c r="P17" s="32">
        <v>36.13</v>
      </c>
      <c r="Q17" s="33" t="s">
        <v>31</v>
      </c>
      <c r="R17" s="28"/>
      <c r="S17" s="29"/>
      <c r="Z17">
        <v>3</v>
      </c>
      <c r="AC17">
        <v>3</v>
      </c>
      <c r="AD17">
        <v>3</v>
      </c>
      <c r="AE17">
        <v>3</v>
      </c>
      <c r="AF17">
        <v>2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2</v>
      </c>
      <c r="AM17">
        <v>3</v>
      </c>
      <c r="AN17">
        <v>3</v>
      </c>
      <c r="AO17">
        <v>3</v>
      </c>
    </row>
    <row r="18" spans="2:41" ht="12.75">
      <c r="B18" s="27" t="s">
        <v>32</v>
      </c>
      <c r="C18" s="28"/>
      <c r="D18" s="29"/>
      <c r="E18" s="30">
        <v>81.98</v>
      </c>
      <c r="F18" s="31">
        <v>100.05559470588236</v>
      </c>
      <c r="G18" s="32">
        <v>105.05559470588236</v>
      </c>
      <c r="H18" s="30">
        <v>191.25</v>
      </c>
      <c r="I18" s="31">
        <v>210</v>
      </c>
      <c r="J18" s="32">
        <v>225</v>
      </c>
      <c r="K18" s="30">
        <v>43.73</v>
      </c>
      <c r="L18" s="31">
        <v>49.62615</v>
      </c>
      <c r="M18" s="32">
        <v>49.62615</v>
      </c>
      <c r="N18" s="30">
        <v>153</v>
      </c>
      <c r="O18" s="31">
        <v>159.57055529411764</v>
      </c>
      <c r="P18" s="32">
        <v>169.57055529411764</v>
      </c>
      <c r="Q18" s="33" t="s">
        <v>33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123.8</v>
      </c>
      <c r="F19" s="31">
        <v>115</v>
      </c>
      <c r="G19" s="32">
        <v>120</v>
      </c>
      <c r="H19" s="30">
        <v>84.06</v>
      </c>
      <c r="I19" s="31">
        <v>80</v>
      </c>
      <c r="J19" s="32">
        <v>85</v>
      </c>
      <c r="K19" s="30">
        <v>55.99</v>
      </c>
      <c r="L19" s="31">
        <v>54</v>
      </c>
      <c r="M19" s="32">
        <v>54</v>
      </c>
      <c r="N19" s="30">
        <v>16.25</v>
      </c>
      <c r="O19" s="31">
        <v>19</v>
      </c>
      <c r="P19" s="32">
        <v>19</v>
      </c>
      <c r="Q19" s="33" t="s">
        <v>35</v>
      </c>
      <c r="R19" s="28"/>
      <c r="S19" s="29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1453.9</v>
      </c>
      <c r="F20" s="31">
        <v>1458</v>
      </c>
      <c r="G20" s="32">
        <v>1458</v>
      </c>
      <c r="H20" s="30">
        <v>1745</v>
      </c>
      <c r="I20" s="31">
        <v>1750</v>
      </c>
      <c r="J20" s="32">
        <v>1750</v>
      </c>
      <c r="K20" s="30">
        <v>195</v>
      </c>
      <c r="L20" s="31">
        <v>171</v>
      </c>
      <c r="M20" s="32">
        <v>171</v>
      </c>
      <c r="N20" s="30">
        <v>486.1</v>
      </c>
      <c r="O20" s="31">
        <v>463</v>
      </c>
      <c r="P20" s="32">
        <v>463</v>
      </c>
      <c r="Q20" s="33" t="s">
        <v>37</v>
      </c>
      <c r="R20" s="28"/>
      <c r="S20" s="29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3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3</v>
      </c>
      <c r="AO20">
        <v>3</v>
      </c>
    </row>
    <row r="21" spans="2:41" ht="12.75">
      <c r="B21" s="27" t="s">
        <v>38</v>
      </c>
      <c r="C21" s="28"/>
      <c r="D21" s="29"/>
      <c r="E21" s="30">
        <v>1004.8870000000001</v>
      </c>
      <c r="F21" s="31">
        <v>953</v>
      </c>
      <c r="G21" s="32">
        <v>994</v>
      </c>
      <c r="H21" s="30">
        <v>1118.674</v>
      </c>
      <c r="I21" s="31">
        <v>1083</v>
      </c>
      <c r="J21" s="32">
        <v>1184</v>
      </c>
      <c r="K21" s="30">
        <v>457.88</v>
      </c>
      <c r="L21" s="31">
        <v>450</v>
      </c>
      <c r="M21" s="32">
        <v>460</v>
      </c>
      <c r="N21" s="30">
        <v>571.6669999999999</v>
      </c>
      <c r="O21" s="31">
        <v>580</v>
      </c>
      <c r="P21" s="32">
        <v>650</v>
      </c>
      <c r="Q21" s="33" t="s">
        <v>39</v>
      </c>
      <c r="R21" s="28"/>
      <c r="S21" s="29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209.17</v>
      </c>
      <c r="F22" s="31">
        <v>209.17</v>
      </c>
      <c r="G22" s="32">
        <v>209.17</v>
      </c>
      <c r="H22" s="30">
        <v>115.17</v>
      </c>
      <c r="I22" s="31">
        <v>115.17</v>
      </c>
      <c r="J22" s="32">
        <v>115.17</v>
      </c>
      <c r="K22" s="30">
        <v>95</v>
      </c>
      <c r="L22" s="31">
        <v>95</v>
      </c>
      <c r="M22" s="32">
        <v>95</v>
      </c>
      <c r="N22" s="30">
        <v>1</v>
      </c>
      <c r="O22" s="31">
        <v>1</v>
      </c>
      <c r="P22" s="32">
        <v>1</v>
      </c>
      <c r="Q22" s="33" t="s">
        <v>41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2</v>
      </c>
      <c r="AJ22">
        <v>3</v>
      </c>
      <c r="AK22">
        <v>3</v>
      </c>
      <c r="AL22">
        <v>2</v>
      </c>
      <c r="AM22">
        <v>3</v>
      </c>
      <c r="AN22">
        <v>3</v>
      </c>
      <c r="AO22">
        <v>3</v>
      </c>
    </row>
    <row r="23" spans="2:41" ht="12.75">
      <c r="B23" s="27" t="s">
        <v>42</v>
      </c>
      <c r="C23" s="28"/>
      <c r="D23" s="29"/>
      <c r="E23" s="30">
        <v>-53.5</v>
      </c>
      <c r="F23" s="31">
        <v>-53.5</v>
      </c>
      <c r="G23" s="32">
        <v>-53.5</v>
      </c>
      <c r="H23" s="30">
        <v>122.5</v>
      </c>
      <c r="I23" s="31">
        <v>122.5</v>
      </c>
      <c r="J23" s="32">
        <v>122.5</v>
      </c>
      <c r="K23" s="30">
        <v>63</v>
      </c>
      <c r="L23" s="31">
        <v>63</v>
      </c>
      <c r="M23" s="32">
        <v>63</v>
      </c>
      <c r="N23" s="30">
        <v>239</v>
      </c>
      <c r="O23" s="31">
        <v>239</v>
      </c>
      <c r="P23" s="32">
        <v>239</v>
      </c>
      <c r="Q23" s="33" t="s">
        <v>43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</row>
    <row r="24" spans="2:41" ht="12.75">
      <c r="B24" s="27" t="s">
        <v>44</v>
      </c>
      <c r="C24" s="28"/>
      <c r="D24" s="29"/>
      <c r="E24" s="30">
        <v>26.75</v>
      </c>
      <c r="F24" s="31">
        <v>26.75</v>
      </c>
      <c r="G24" s="32">
        <v>26.75</v>
      </c>
      <c r="H24" s="30">
        <v>1.68</v>
      </c>
      <c r="I24" s="31">
        <v>1.68</v>
      </c>
      <c r="J24" s="32">
        <v>1.68</v>
      </c>
      <c r="K24" s="30">
        <v>25.97</v>
      </c>
      <c r="L24" s="31">
        <v>25.97</v>
      </c>
      <c r="M24" s="32">
        <v>25.97</v>
      </c>
      <c r="N24" s="30">
        <v>0.9</v>
      </c>
      <c r="O24" s="31">
        <v>0.9</v>
      </c>
      <c r="P24" s="32">
        <v>0.9</v>
      </c>
      <c r="Q24" s="33" t="s">
        <v>45</v>
      </c>
      <c r="R24" s="28"/>
      <c r="S24" s="29"/>
      <c r="Z24">
        <v>3</v>
      </c>
      <c r="AC24">
        <v>3</v>
      </c>
      <c r="AD24">
        <v>3</v>
      </c>
      <c r="AE24">
        <v>3</v>
      </c>
      <c r="AF24">
        <v>2</v>
      </c>
      <c r="AG24">
        <v>3</v>
      </c>
      <c r="AH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</row>
    <row r="25" spans="2:41" ht="12.75">
      <c r="B25" s="27" t="s">
        <v>46</v>
      </c>
      <c r="C25" s="28"/>
      <c r="D25" s="29"/>
      <c r="E25" s="30">
        <v>1905.52</v>
      </c>
      <c r="F25" s="31">
        <v>2265</v>
      </c>
      <c r="G25" s="32">
        <v>2334</v>
      </c>
      <c r="H25" s="30">
        <v>827</v>
      </c>
      <c r="I25" s="31">
        <v>845</v>
      </c>
      <c r="J25" s="32">
        <v>860</v>
      </c>
      <c r="K25" s="30">
        <v>1174.65</v>
      </c>
      <c r="L25" s="31">
        <v>1520</v>
      </c>
      <c r="M25" s="32">
        <v>1580</v>
      </c>
      <c r="N25" s="30">
        <v>96.13</v>
      </c>
      <c r="O25" s="31">
        <v>100</v>
      </c>
      <c r="P25" s="32">
        <v>106</v>
      </c>
      <c r="Q25" s="33" t="s">
        <v>47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557.94</v>
      </c>
      <c r="F26" s="31">
        <v>685.6</v>
      </c>
      <c r="G26" s="32">
        <v>702</v>
      </c>
      <c r="H26" s="30">
        <v>1108</v>
      </c>
      <c r="I26" s="31">
        <v>1110</v>
      </c>
      <c r="J26" s="32">
        <v>1112</v>
      </c>
      <c r="K26" s="30">
        <v>12.94</v>
      </c>
      <c r="L26" s="31">
        <v>26</v>
      </c>
      <c r="M26" s="32">
        <v>40</v>
      </c>
      <c r="N26" s="30">
        <v>563</v>
      </c>
      <c r="O26" s="31">
        <v>450.4</v>
      </c>
      <c r="P26" s="32">
        <v>450</v>
      </c>
      <c r="Q26" s="33" t="s">
        <v>49</v>
      </c>
      <c r="R26" s="28"/>
      <c r="S26" s="29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206</v>
      </c>
      <c r="F27" s="31">
        <v>279</v>
      </c>
      <c r="G27" s="32">
        <v>338</v>
      </c>
      <c r="H27" s="30">
        <v>450</v>
      </c>
      <c r="I27" s="31">
        <v>470</v>
      </c>
      <c r="J27" s="32">
        <v>460</v>
      </c>
      <c r="K27" s="30">
        <v>68</v>
      </c>
      <c r="L27" s="31">
        <v>99</v>
      </c>
      <c r="M27" s="32">
        <v>148</v>
      </c>
      <c r="N27" s="30">
        <v>312</v>
      </c>
      <c r="O27" s="31">
        <v>290</v>
      </c>
      <c r="P27" s="32">
        <v>270</v>
      </c>
      <c r="Q27" s="33" t="s">
        <v>51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33.76</v>
      </c>
      <c r="F28" s="31">
        <v>33.76</v>
      </c>
      <c r="G28" s="32">
        <v>33.76</v>
      </c>
      <c r="H28" s="30">
        <v>20</v>
      </c>
      <c r="I28" s="31">
        <v>20</v>
      </c>
      <c r="J28" s="32">
        <v>20</v>
      </c>
      <c r="K28" s="30">
        <v>16.43</v>
      </c>
      <c r="L28" s="31">
        <v>16.43</v>
      </c>
      <c r="M28" s="32">
        <v>16.43</v>
      </c>
      <c r="N28" s="30">
        <v>2.67</v>
      </c>
      <c r="O28" s="31">
        <v>2.67</v>
      </c>
      <c r="P28" s="32">
        <v>2.67</v>
      </c>
      <c r="Q28" s="33" t="s">
        <v>53</v>
      </c>
      <c r="R28" s="28"/>
      <c r="S28" s="29"/>
      <c r="Z28">
        <v>3</v>
      </c>
      <c r="AC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</row>
    <row r="29" spans="2:41" ht="12.75">
      <c r="B29" s="27" t="s">
        <v>54</v>
      </c>
      <c r="C29" s="28"/>
      <c r="D29" s="29"/>
      <c r="E29" s="30">
        <v>236</v>
      </c>
      <c r="F29" s="31">
        <v>270</v>
      </c>
      <c r="G29" s="32">
        <v>295</v>
      </c>
      <c r="H29" s="30">
        <v>79</v>
      </c>
      <c r="I29" s="31">
        <v>80</v>
      </c>
      <c r="J29" s="32">
        <v>80</v>
      </c>
      <c r="K29" s="30">
        <v>202</v>
      </c>
      <c r="L29" s="31">
        <v>225</v>
      </c>
      <c r="M29" s="32">
        <v>250</v>
      </c>
      <c r="N29" s="30">
        <v>45</v>
      </c>
      <c r="O29" s="31">
        <v>35</v>
      </c>
      <c r="P29" s="32">
        <v>35</v>
      </c>
      <c r="Q29" s="33" t="s">
        <v>55</v>
      </c>
      <c r="R29" s="28"/>
      <c r="S29" s="29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40.46</v>
      </c>
      <c r="F30" s="31">
        <v>37.2</v>
      </c>
      <c r="G30" s="32">
        <v>37.2</v>
      </c>
      <c r="H30" s="30">
        <v>26</v>
      </c>
      <c r="I30" s="31">
        <v>25</v>
      </c>
      <c r="J30" s="32">
        <v>25</v>
      </c>
      <c r="K30" s="30">
        <v>15.3</v>
      </c>
      <c r="L30" s="31">
        <v>12</v>
      </c>
      <c r="M30" s="32">
        <v>12</v>
      </c>
      <c r="N30" s="30">
        <v>0.84</v>
      </c>
      <c r="O30" s="31">
        <v>-0.2</v>
      </c>
      <c r="P30" s="32">
        <v>-0.2</v>
      </c>
      <c r="Q30" s="33" t="s">
        <v>57</v>
      </c>
      <c r="R30" s="28"/>
      <c r="S30" s="29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641</v>
      </c>
      <c r="F31" s="31">
        <v>673</v>
      </c>
      <c r="G31" s="32">
        <v>722</v>
      </c>
      <c r="H31" s="30">
        <v>640.6</v>
      </c>
      <c r="I31" s="31">
        <v>660</v>
      </c>
      <c r="J31" s="32">
        <v>680</v>
      </c>
      <c r="K31" s="30">
        <v>222.2</v>
      </c>
      <c r="L31" s="31">
        <v>240</v>
      </c>
      <c r="M31" s="32">
        <v>268</v>
      </c>
      <c r="N31" s="30">
        <v>221.8</v>
      </c>
      <c r="O31" s="31">
        <v>227</v>
      </c>
      <c r="P31" s="32">
        <v>226</v>
      </c>
      <c r="Q31" s="33" t="s">
        <v>59</v>
      </c>
      <c r="R31" s="28"/>
      <c r="S31" s="29"/>
      <c r="Z31">
        <v>3</v>
      </c>
      <c r="AC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3</v>
      </c>
    </row>
    <row r="32" spans="2:41" ht="12.75">
      <c r="B32" s="27" t="s">
        <v>60</v>
      </c>
      <c r="C32" s="28"/>
      <c r="D32" s="29"/>
      <c r="E32" s="30">
        <v>424</v>
      </c>
      <c r="F32" s="31">
        <v>424</v>
      </c>
      <c r="G32" s="32">
        <v>424</v>
      </c>
      <c r="H32" s="30">
        <v>333</v>
      </c>
      <c r="I32" s="31">
        <v>333</v>
      </c>
      <c r="J32" s="32">
        <v>333</v>
      </c>
      <c r="K32" s="30">
        <v>108</v>
      </c>
      <c r="L32" s="31">
        <v>108</v>
      </c>
      <c r="M32" s="32">
        <v>108</v>
      </c>
      <c r="N32" s="30">
        <v>17</v>
      </c>
      <c r="O32" s="31">
        <v>17</v>
      </c>
      <c r="P32" s="32">
        <v>17</v>
      </c>
      <c r="Q32" s="33" t="s">
        <v>61</v>
      </c>
      <c r="R32" s="28"/>
      <c r="S32" s="29"/>
      <c r="Z32">
        <v>3</v>
      </c>
      <c r="AC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2</v>
      </c>
      <c r="AJ32">
        <v>3</v>
      </c>
      <c r="AK32">
        <v>3</v>
      </c>
      <c r="AL32">
        <v>2</v>
      </c>
      <c r="AM32">
        <v>3</v>
      </c>
      <c r="AN32">
        <v>3</v>
      </c>
      <c r="AO32">
        <v>3</v>
      </c>
    </row>
    <row r="33" spans="2:41" ht="12.75">
      <c r="B33" s="27" t="s">
        <v>62</v>
      </c>
      <c r="C33" s="28"/>
      <c r="D33" s="29"/>
      <c r="E33" s="30">
        <v>1039</v>
      </c>
      <c r="F33" s="31">
        <v>1197</v>
      </c>
      <c r="G33" s="32">
        <v>1197</v>
      </c>
      <c r="H33" s="30">
        <v>1780</v>
      </c>
      <c r="I33" s="31">
        <v>1884</v>
      </c>
      <c r="J33" s="32">
        <v>1950</v>
      </c>
      <c r="K33" s="30">
        <v>13</v>
      </c>
      <c r="L33" s="31">
        <v>13</v>
      </c>
      <c r="M33" s="32">
        <v>17</v>
      </c>
      <c r="N33" s="30">
        <v>754</v>
      </c>
      <c r="O33" s="31">
        <v>700</v>
      </c>
      <c r="P33" s="32">
        <v>770</v>
      </c>
      <c r="Q33" s="33" t="s">
        <v>63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250</v>
      </c>
      <c r="F34" s="31">
        <v>248</v>
      </c>
      <c r="G34" s="32">
        <v>282</v>
      </c>
      <c r="H34" s="30">
        <v>368</v>
      </c>
      <c r="I34" s="31">
        <v>330</v>
      </c>
      <c r="J34" s="32">
        <v>350</v>
      </c>
      <c r="K34" s="30">
        <v>44</v>
      </c>
      <c r="L34" s="31">
        <v>48</v>
      </c>
      <c r="M34" s="32">
        <v>52</v>
      </c>
      <c r="N34" s="30">
        <v>162</v>
      </c>
      <c r="O34" s="31">
        <v>130</v>
      </c>
      <c r="P34" s="32">
        <v>120</v>
      </c>
      <c r="Q34" s="33" t="s">
        <v>65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453</v>
      </c>
      <c r="F35" s="31">
        <v>395</v>
      </c>
      <c r="G35" s="32">
        <v>420</v>
      </c>
      <c r="H35" s="30">
        <v>586</v>
      </c>
      <c r="I35" s="31">
        <v>600</v>
      </c>
      <c r="J35" s="32">
        <v>600</v>
      </c>
      <c r="K35" s="30">
        <v>1</v>
      </c>
      <c r="L35" s="31">
        <v>-5</v>
      </c>
      <c r="M35" s="32">
        <v>-5</v>
      </c>
      <c r="N35" s="30">
        <v>134</v>
      </c>
      <c r="O35" s="31">
        <v>200</v>
      </c>
      <c r="P35" s="32">
        <v>175</v>
      </c>
      <c r="Q35" s="33" t="s">
        <v>67</v>
      </c>
      <c r="R35" s="28"/>
      <c r="S35" s="29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230.35</v>
      </c>
      <c r="F36" s="31">
        <v>239</v>
      </c>
      <c r="G36" s="32">
        <v>239</v>
      </c>
      <c r="H36" s="30">
        <v>157</v>
      </c>
      <c r="I36" s="31">
        <v>165</v>
      </c>
      <c r="J36" s="32">
        <v>175</v>
      </c>
      <c r="K36" s="30">
        <v>160.07</v>
      </c>
      <c r="L36" s="31">
        <v>158</v>
      </c>
      <c r="M36" s="32">
        <v>148</v>
      </c>
      <c r="N36" s="30">
        <v>86.72</v>
      </c>
      <c r="O36" s="31">
        <v>84</v>
      </c>
      <c r="P36" s="32">
        <v>84</v>
      </c>
      <c r="Q36" s="33" t="s">
        <v>69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1698</v>
      </c>
      <c r="F37" s="31">
        <v>1698</v>
      </c>
      <c r="G37" s="32">
        <v>1698</v>
      </c>
      <c r="H37" s="30">
        <v>1000</v>
      </c>
      <c r="I37" s="31">
        <v>1000</v>
      </c>
      <c r="J37" s="32">
        <v>1000</v>
      </c>
      <c r="K37" s="30">
        <v>726</v>
      </c>
      <c r="L37" s="31">
        <v>726</v>
      </c>
      <c r="M37" s="32">
        <v>726</v>
      </c>
      <c r="N37" s="30">
        <v>28</v>
      </c>
      <c r="O37" s="31">
        <v>28</v>
      </c>
      <c r="P37" s="32">
        <v>28</v>
      </c>
      <c r="Q37" s="33" t="s">
        <v>71</v>
      </c>
      <c r="R37" s="28"/>
      <c r="S37" s="29"/>
      <c r="Z37">
        <v>3</v>
      </c>
      <c r="AC37">
        <v>2</v>
      </c>
      <c r="AD37">
        <v>3</v>
      </c>
      <c r="AE37">
        <v>3</v>
      </c>
      <c r="AF37">
        <v>2</v>
      </c>
      <c r="AG37">
        <v>3</v>
      </c>
      <c r="AH37">
        <v>3</v>
      </c>
      <c r="AI37">
        <v>2</v>
      </c>
      <c r="AJ37">
        <v>3</v>
      </c>
      <c r="AK37">
        <v>3</v>
      </c>
      <c r="AL37">
        <v>2</v>
      </c>
      <c r="AM37">
        <v>3</v>
      </c>
      <c r="AN37">
        <v>3</v>
      </c>
      <c r="AO37">
        <v>3</v>
      </c>
    </row>
    <row r="38" spans="2:41" ht="12.75">
      <c r="B38" s="27" t="s">
        <v>72</v>
      </c>
      <c r="C38" s="28"/>
      <c r="D38" s="29"/>
      <c r="E38" s="30">
        <v>268.61</v>
      </c>
      <c r="F38" s="31">
        <v>268</v>
      </c>
      <c r="G38" s="32">
        <v>268</v>
      </c>
      <c r="H38" s="30">
        <v>160</v>
      </c>
      <c r="I38" s="31">
        <v>160</v>
      </c>
      <c r="J38" s="32">
        <v>160</v>
      </c>
      <c r="K38" s="30">
        <v>119.42</v>
      </c>
      <c r="L38" s="31">
        <v>117</v>
      </c>
      <c r="M38" s="32">
        <v>117</v>
      </c>
      <c r="N38" s="30">
        <v>10.81</v>
      </c>
      <c r="O38" s="31">
        <v>9</v>
      </c>
      <c r="P38" s="32">
        <v>9</v>
      </c>
      <c r="Q38" s="33" t="s">
        <v>73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116.81</v>
      </c>
      <c r="F39" s="31">
        <v>123</v>
      </c>
      <c r="G39" s="32">
        <v>123</v>
      </c>
      <c r="H39" s="30">
        <v>92</v>
      </c>
      <c r="I39" s="31">
        <v>97</v>
      </c>
      <c r="J39" s="32">
        <v>97</v>
      </c>
      <c r="K39" s="30">
        <v>54.86</v>
      </c>
      <c r="L39" s="31">
        <v>55</v>
      </c>
      <c r="M39" s="32">
        <v>55</v>
      </c>
      <c r="N39" s="30">
        <v>30.05</v>
      </c>
      <c r="O39" s="31">
        <v>29</v>
      </c>
      <c r="P39" s="32">
        <v>29</v>
      </c>
      <c r="Q39" s="33" t="s">
        <v>75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12.73</v>
      </c>
      <c r="F40" s="31">
        <v>22.94</v>
      </c>
      <c r="G40" s="32">
        <v>24.93</v>
      </c>
      <c r="H40" s="30">
        <v>20.29</v>
      </c>
      <c r="I40" s="31">
        <v>20</v>
      </c>
      <c r="J40" s="32">
        <v>22</v>
      </c>
      <c r="K40" s="30">
        <v>4.96</v>
      </c>
      <c r="L40" s="31">
        <v>3.94</v>
      </c>
      <c r="M40" s="32">
        <v>4.93</v>
      </c>
      <c r="N40" s="30">
        <v>12.52</v>
      </c>
      <c r="O40" s="31">
        <v>1</v>
      </c>
      <c r="P40" s="32">
        <v>2</v>
      </c>
      <c r="Q40" s="33" t="s">
        <v>77</v>
      </c>
      <c r="R40" s="28"/>
      <c r="S40" s="29"/>
      <c r="Z40">
        <v>3</v>
      </c>
      <c r="AC40">
        <v>2</v>
      </c>
      <c r="AD40">
        <v>3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3</v>
      </c>
      <c r="AN40">
        <v>3</v>
      </c>
      <c r="AO40">
        <v>3</v>
      </c>
    </row>
    <row r="41" spans="2:41" ht="12.75">
      <c r="B41" s="27" t="s">
        <v>78</v>
      </c>
      <c r="C41" s="28"/>
      <c r="D41" s="29"/>
      <c r="E41" s="30">
        <v>2558.2</v>
      </c>
      <c r="F41" s="31">
        <v>2581</v>
      </c>
      <c r="G41" s="32">
        <v>2551</v>
      </c>
      <c r="H41" s="30">
        <v>2490</v>
      </c>
      <c r="I41" s="31">
        <v>2490</v>
      </c>
      <c r="J41" s="32">
        <v>2480</v>
      </c>
      <c r="K41" s="30">
        <v>88</v>
      </c>
      <c r="L41" s="31">
        <v>115</v>
      </c>
      <c r="M41" s="32">
        <v>95</v>
      </c>
      <c r="N41" s="30">
        <v>19.8</v>
      </c>
      <c r="O41" s="31">
        <v>24</v>
      </c>
      <c r="P41" s="32">
        <v>24</v>
      </c>
      <c r="Q41" s="33" t="s">
        <v>79</v>
      </c>
      <c r="R41" s="28"/>
      <c r="S41" s="29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592.56</v>
      </c>
      <c r="F42" s="31">
        <v>580</v>
      </c>
      <c r="G42" s="32">
        <v>570</v>
      </c>
      <c r="H42" s="30">
        <v>60.7</v>
      </c>
      <c r="I42" s="31">
        <v>50</v>
      </c>
      <c r="J42" s="32">
        <v>40</v>
      </c>
      <c r="K42" s="30">
        <v>541.23</v>
      </c>
      <c r="L42" s="31">
        <v>540</v>
      </c>
      <c r="M42" s="32">
        <v>540</v>
      </c>
      <c r="N42" s="30">
        <v>9.37</v>
      </c>
      <c r="O42" s="31">
        <v>10</v>
      </c>
      <c r="P42" s="32">
        <v>10</v>
      </c>
      <c r="Q42" s="33" t="s">
        <v>81</v>
      </c>
      <c r="R42" s="28"/>
      <c r="S42" s="29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15719.378999999999</v>
      </c>
      <c r="F43" s="38">
        <v>16526.135594705884</v>
      </c>
      <c r="G43" s="39">
        <v>16929.12559470588</v>
      </c>
      <c r="H43" s="37">
        <v>15214.897000000003</v>
      </c>
      <c r="I43" s="38">
        <v>15371.3</v>
      </c>
      <c r="J43" s="39">
        <v>15695.1</v>
      </c>
      <c r="K43" s="37">
        <v>5264.478999999999</v>
      </c>
      <c r="L43" s="38">
        <v>5714.56615</v>
      </c>
      <c r="M43" s="39">
        <v>5895.05615</v>
      </c>
      <c r="N43" s="37">
        <v>4759.997000000002</v>
      </c>
      <c r="O43" s="38">
        <v>4559.730555294118</v>
      </c>
      <c r="P43" s="39">
        <v>4661.030555294118</v>
      </c>
      <c r="Q43" s="34" t="s">
        <v>82</v>
      </c>
      <c r="R43" s="35"/>
      <c r="S43" s="36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5.9</v>
      </c>
      <c r="F44" s="24">
        <v>5.9</v>
      </c>
      <c r="G44" s="25">
        <v>5.9</v>
      </c>
      <c r="H44" s="23">
        <v>2</v>
      </c>
      <c r="I44" s="24">
        <v>2</v>
      </c>
      <c r="J44" s="25">
        <v>2</v>
      </c>
      <c r="K44" s="23">
        <v>10.4</v>
      </c>
      <c r="L44" s="24">
        <v>10.4</v>
      </c>
      <c r="M44" s="25">
        <v>10.4</v>
      </c>
      <c r="N44" s="23">
        <v>6.5</v>
      </c>
      <c r="O44" s="24">
        <v>6.5</v>
      </c>
      <c r="P44" s="25">
        <v>6.5</v>
      </c>
      <c r="Q44" s="26" t="s">
        <v>84</v>
      </c>
      <c r="R44" s="21"/>
      <c r="S44" s="22"/>
      <c r="Z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2</v>
      </c>
      <c r="AJ44">
        <v>3</v>
      </c>
      <c r="AK44">
        <v>3</v>
      </c>
      <c r="AL44">
        <v>2</v>
      </c>
      <c r="AM44">
        <v>3</v>
      </c>
      <c r="AN44">
        <v>3</v>
      </c>
      <c r="AO44">
        <v>3</v>
      </c>
    </row>
    <row r="45" spans="2:41" ht="12.75">
      <c r="B45" s="27" t="s">
        <v>85</v>
      </c>
      <c r="C45" s="28"/>
      <c r="D45" s="29"/>
      <c r="E45" s="30">
        <v>188.2</v>
      </c>
      <c r="F45" s="31">
        <v>188.2</v>
      </c>
      <c r="G45" s="32">
        <v>188.2</v>
      </c>
      <c r="H45" s="30">
        <v>239.1</v>
      </c>
      <c r="I45" s="31">
        <v>239.1</v>
      </c>
      <c r="J45" s="32">
        <v>239.1</v>
      </c>
      <c r="K45" s="30">
        <v>7</v>
      </c>
      <c r="L45" s="31">
        <v>7</v>
      </c>
      <c r="M45" s="32">
        <v>7</v>
      </c>
      <c r="N45" s="30">
        <v>57.9</v>
      </c>
      <c r="O45" s="31">
        <v>57.9</v>
      </c>
      <c r="P45" s="32">
        <v>57.9</v>
      </c>
      <c r="Q45" s="33" t="s">
        <v>86</v>
      </c>
      <c r="R45" s="28"/>
      <c r="S45" s="29"/>
      <c r="Z45">
        <v>3</v>
      </c>
      <c r="AC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</row>
    <row r="46" spans="2:41" ht="12.75">
      <c r="B46" s="27" t="s">
        <v>87</v>
      </c>
      <c r="C46" s="28"/>
      <c r="D46" s="29"/>
      <c r="E46" s="30">
        <v>10.79</v>
      </c>
      <c r="F46" s="31">
        <v>10.79</v>
      </c>
      <c r="G46" s="32">
        <v>10.79</v>
      </c>
      <c r="H46" s="30">
        <v>10.39</v>
      </c>
      <c r="I46" s="31">
        <v>10.39</v>
      </c>
      <c r="J46" s="32">
        <v>10.39</v>
      </c>
      <c r="K46" s="30">
        <v>0.40000000000000213</v>
      </c>
      <c r="L46" s="31">
        <v>0.40000000000000213</v>
      </c>
      <c r="M46" s="32">
        <v>0.40000000000000213</v>
      </c>
      <c r="N46" s="30">
        <v>0</v>
      </c>
      <c r="O46" s="31">
        <v>0</v>
      </c>
      <c r="P46" s="32">
        <v>0</v>
      </c>
      <c r="Q46" s="33" t="s">
        <v>88</v>
      </c>
      <c r="R46" s="28"/>
      <c r="S46" s="29"/>
      <c r="Z46">
        <v>3</v>
      </c>
      <c r="AC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</row>
    <row r="47" spans="2:41" ht="12.75">
      <c r="B47" s="27" t="s">
        <v>89</v>
      </c>
      <c r="C47" s="28"/>
      <c r="D47" s="29"/>
      <c r="E47" s="30">
        <v>2192</v>
      </c>
      <c r="F47" s="31">
        <v>2282</v>
      </c>
      <c r="G47" s="32">
        <v>2382</v>
      </c>
      <c r="H47" s="30">
        <v>2600</v>
      </c>
      <c r="I47" s="31">
        <v>2700</v>
      </c>
      <c r="J47" s="32">
        <v>2800</v>
      </c>
      <c r="K47" s="30">
        <v>5</v>
      </c>
      <c r="L47" s="31">
        <v>7</v>
      </c>
      <c r="M47" s="32">
        <v>7</v>
      </c>
      <c r="N47" s="30">
        <v>413</v>
      </c>
      <c r="O47" s="31">
        <v>425</v>
      </c>
      <c r="P47" s="32">
        <v>425</v>
      </c>
      <c r="Q47" s="33" t="s">
        <v>90</v>
      </c>
      <c r="R47" s="28"/>
      <c r="S47" s="29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475.85</v>
      </c>
      <c r="F48" s="31">
        <v>475.85</v>
      </c>
      <c r="G48" s="32">
        <v>475.85</v>
      </c>
      <c r="H48" s="30">
        <v>908.6</v>
      </c>
      <c r="I48" s="31">
        <v>908.6</v>
      </c>
      <c r="J48" s="32">
        <v>908.6</v>
      </c>
      <c r="K48" s="30">
        <v>29.32</v>
      </c>
      <c r="L48" s="31">
        <v>29.32</v>
      </c>
      <c r="M48" s="32">
        <v>29.32</v>
      </c>
      <c r="N48" s="30">
        <v>462.07</v>
      </c>
      <c r="O48" s="31">
        <v>462.07</v>
      </c>
      <c r="P48" s="32">
        <v>462.07</v>
      </c>
      <c r="Q48" s="33" t="s">
        <v>92</v>
      </c>
      <c r="R48" s="28"/>
      <c r="S48" s="29"/>
      <c r="Z48">
        <v>3</v>
      </c>
      <c r="AC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2872.74</v>
      </c>
      <c r="F49" s="38">
        <v>2962.74</v>
      </c>
      <c r="G49" s="39">
        <v>3062.74</v>
      </c>
      <c r="H49" s="37">
        <v>3760.09</v>
      </c>
      <c r="I49" s="38">
        <v>3860.09</v>
      </c>
      <c r="J49" s="39">
        <v>3960.09</v>
      </c>
      <c r="K49" s="37">
        <v>52.12</v>
      </c>
      <c r="L49" s="38">
        <v>54.12</v>
      </c>
      <c r="M49" s="39">
        <v>54.12</v>
      </c>
      <c r="N49" s="37">
        <v>939.47</v>
      </c>
      <c r="O49" s="38">
        <v>951.47</v>
      </c>
      <c r="P49" s="39">
        <v>951.47</v>
      </c>
      <c r="Q49" s="34" t="s">
        <v>94</v>
      </c>
      <c r="R49" s="35"/>
      <c r="S49" s="36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2807</v>
      </c>
      <c r="F50" s="24">
        <v>1914.9591174777074</v>
      </c>
      <c r="G50" s="25">
        <v>1915</v>
      </c>
      <c r="H50" s="23">
        <v>1792</v>
      </c>
      <c r="I50" s="24">
        <v>1800</v>
      </c>
      <c r="J50" s="25">
        <v>1800</v>
      </c>
      <c r="K50" s="23">
        <v>2498</v>
      </c>
      <c r="L50" s="24">
        <v>1550</v>
      </c>
      <c r="M50" s="25">
        <v>1550</v>
      </c>
      <c r="N50" s="23">
        <v>1483</v>
      </c>
      <c r="O50" s="24">
        <v>1435.0408825222926</v>
      </c>
      <c r="P50" s="25">
        <v>1435</v>
      </c>
      <c r="Q50" s="26" t="s">
        <v>106</v>
      </c>
      <c r="R50" s="21"/>
      <c r="S50" s="22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24872.63</v>
      </c>
      <c r="F51" s="45">
        <v>26842</v>
      </c>
      <c r="G51" s="46">
        <v>26765</v>
      </c>
      <c r="H51" s="44">
        <v>25851</v>
      </c>
      <c r="I51" s="45">
        <v>27860</v>
      </c>
      <c r="J51" s="46">
        <v>27865</v>
      </c>
      <c r="K51" s="44">
        <v>2004</v>
      </c>
      <c r="L51" s="45">
        <v>2126</v>
      </c>
      <c r="M51" s="46">
        <v>2329</v>
      </c>
      <c r="N51" s="44">
        <v>2982.37</v>
      </c>
      <c r="O51" s="45">
        <v>3144</v>
      </c>
      <c r="P51" s="46">
        <v>3429</v>
      </c>
      <c r="Q51" s="53" t="s">
        <v>108</v>
      </c>
      <c r="R51" s="42"/>
      <c r="S51" s="43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27679.63</v>
      </c>
      <c r="F52" s="38">
        <v>28756.95911747771</v>
      </c>
      <c r="G52" s="39">
        <v>28680</v>
      </c>
      <c r="H52" s="37">
        <v>27643</v>
      </c>
      <c r="I52" s="38">
        <v>29660</v>
      </c>
      <c r="J52" s="39">
        <v>29665</v>
      </c>
      <c r="K52" s="37">
        <v>4502</v>
      </c>
      <c r="L52" s="38">
        <v>3676</v>
      </c>
      <c r="M52" s="39">
        <v>3879</v>
      </c>
      <c r="N52" s="37">
        <v>4465.37</v>
      </c>
      <c r="O52" s="38">
        <v>4579.040882522293</v>
      </c>
      <c r="P52" s="39">
        <v>4864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O4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113</v>
      </c>
      <c r="F3" s="1"/>
      <c r="G3" s="1"/>
      <c r="H3" s="1"/>
      <c r="I3" s="1"/>
      <c r="J3" s="1"/>
      <c r="K3" s="1" t="s">
        <v>114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0.09999999999999987</v>
      </c>
      <c r="F9" s="24">
        <v>0.3</v>
      </c>
      <c r="G9" s="25">
        <v>0.5</v>
      </c>
      <c r="H9" s="23">
        <v>0</v>
      </c>
      <c r="I9" s="24">
        <v>0</v>
      </c>
      <c r="J9" s="25">
        <v>0</v>
      </c>
      <c r="K9" s="23">
        <v>1.2</v>
      </c>
      <c r="L9" s="24">
        <v>1</v>
      </c>
      <c r="M9" s="25">
        <v>1.5</v>
      </c>
      <c r="N9" s="23">
        <v>1.1</v>
      </c>
      <c r="O9" s="24">
        <v>0.7</v>
      </c>
      <c r="P9" s="25">
        <v>1</v>
      </c>
      <c r="Q9" s="26" t="s">
        <v>15</v>
      </c>
      <c r="R9" s="21"/>
      <c r="S9" s="22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10</v>
      </c>
      <c r="F10" s="31">
        <v>9</v>
      </c>
      <c r="G10" s="32">
        <v>9</v>
      </c>
      <c r="H10" s="30">
        <v>0</v>
      </c>
      <c r="I10" s="31">
        <v>0</v>
      </c>
      <c r="J10" s="32">
        <v>0</v>
      </c>
      <c r="K10" s="30">
        <v>11</v>
      </c>
      <c r="L10" s="31">
        <v>10</v>
      </c>
      <c r="M10" s="32">
        <v>10</v>
      </c>
      <c r="N10" s="30">
        <v>1</v>
      </c>
      <c r="O10" s="31">
        <v>1</v>
      </c>
      <c r="P10" s="32">
        <v>1</v>
      </c>
      <c r="Q10" s="33" t="s">
        <v>17</v>
      </c>
      <c r="R10" s="28"/>
      <c r="S10" s="29"/>
      <c r="Z10">
        <v>3</v>
      </c>
      <c r="AC10">
        <v>3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5</v>
      </c>
      <c r="AJ10">
        <v>2</v>
      </c>
      <c r="AK10">
        <v>2</v>
      </c>
      <c r="AL10">
        <v>5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115</v>
      </c>
      <c r="F11" s="31">
        <v>105</v>
      </c>
      <c r="G11" s="32">
        <v>105</v>
      </c>
      <c r="H11" s="30">
        <v>5</v>
      </c>
      <c r="I11" s="31">
        <v>5</v>
      </c>
      <c r="J11" s="32">
        <v>5</v>
      </c>
      <c r="K11" s="30">
        <v>290</v>
      </c>
      <c r="L11" s="31">
        <v>260</v>
      </c>
      <c r="M11" s="32">
        <v>250</v>
      </c>
      <c r="N11" s="30">
        <v>180</v>
      </c>
      <c r="O11" s="31">
        <v>160</v>
      </c>
      <c r="P11" s="32">
        <v>150</v>
      </c>
      <c r="Q11" s="33" t="s">
        <v>19</v>
      </c>
      <c r="R11" s="28"/>
      <c r="S11" s="29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22</v>
      </c>
      <c r="C12" s="28"/>
      <c r="D12" s="29"/>
      <c r="E12" s="30">
        <v>1</v>
      </c>
      <c r="F12" s="31">
        <v>1</v>
      </c>
      <c r="G12" s="32">
        <v>1</v>
      </c>
      <c r="H12" s="30">
        <v>0</v>
      </c>
      <c r="I12" s="31">
        <v>0</v>
      </c>
      <c r="J12" s="32">
        <v>0</v>
      </c>
      <c r="K12" s="30">
        <v>1</v>
      </c>
      <c r="L12" s="31">
        <v>1</v>
      </c>
      <c r="M12" s="32">
        <v>1</v>
      </c>
      <c r="N12" s="30">
        <v>0</v>
      </c>
      <c r="O12" s="31">
        <v>0</v>
      </c>
      <c r="P12" s="32">
        <v>0</v>
      </c>
      <c r="Q12" s="33" t="s">
        <v>23</v>
      </c>
      <c r="R12" s="28"/>
      <c r="S12" s="29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2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24</v>
      </c>
      <c r="C13" s="28"/>
      <c r="D13" s="29"/>
      <c r="E13" s="30">
        <v>5</v>
      </c>
      <c r="F13" s="31">
        <v>7</v>
      </c>
      <c r="G13" s="32">
        <v>9</v>
      </c>
      <c r="H13" s="30">
        <v>0</v>
      </c>
      <c r="I13" s="31">
        <v>1</v>
      </c>
      <c r="J13" s="32">
        <v>2</v>
      </c>
      <c r="K13" s="30">
        <v>5</v>
      </c>
      <c r="L13" s="31">
        <v>6</v>
      </c>
      <c r="M13" s="32">
        <v>7</v>
      </c>
      <c r="N13" s="30">
        <v>0</v>
      </c>
      <c r="O13" s="31">
        <v>0</v>
      </c>
      <c r="P13" s="32">
        <v>0</v>
      </c>
      <c r="Q13" s="33" t="s">
        <v>25</v>
      </c>
      <c r="R13" s="28"/>
      <c r="S13" s="29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26</v>
      </c>
      <c r="C14" s="28"/>
      <c r="D14" s="29"/>
      <c r="E14" s="30">
        <v>5.749</v>
      </c>
      <c r="F14" s="31">
        <v>6</v>
      </c>
      <c r="G14" s="32">
        <v>6</v>
      </c>
      <c r="H14" s="30">
        <v>0</v>
      </c>
      <c r="I14" s="31">
        <v>0</v>
      </c>
      <c r="J14" s="32">
        <v>0</v>
      </c>
      <c r="K14" s="30">
        <v>5.749</v>
      </c>
      <c r="L14" s="31">
        <v>6</v>
      </c>
      <c r="M14" s="32">
        <v>6</v>
      </c>
      <c r="N14" s="30">
        <v>0</v>
      </c>
      <c r="O14" s="31">
        <v>0</v>
      </c>
      <c r="P14" s="32">
        <v>0</v>
      </c>
      <c r="Q14" s="33" t="s">
        <v>27</v>
      </c>
      <c r="R14" s="28"/>
      <c r="S14" s="29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28</v>
      </c>
      <c r="C15" s="28"/>
      <c r="D15" s="29"/>
      <c r="E15" s="30">
        <v>6</v>
      </c>
      <c r="F15" s="31">
        <v>6</v>
      </c>
      <c r="G15" s="32">
        <v>6</v>
      </c>
      <c r="H15" s="30">
        <v>0</v>
      </c>
      <c r="I15" s="31">
        <v>0</v>
      </c>
      <c r="J15" s="32">
        <v>0</v>
      </c>
      <c r="K15" s="30">
        <v>6</v>
      </c>
      <c r="L15" s="31">
        <v>6</v>
      </c>
      <c r="M15" s="32">
        <v>6</v>
      </c>
      <c r="N15" s="30">
        <v>0</v>
      </c>
      <c r="O15" s="31">
        <v>0</v>
      </c>
      <c r="P15" s="32">
        <v>0</v>
      </c>
      <c r="Q15" s="33" t="s">
        <v>29</v>
      </c>
      <c r="R15" s="28"/>
      <c r="S15" s="29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30</v>
      </c>
      <c r="C16" s="28"/>
      <c r="D16" s="29"/>
      <c r="E16" s="30">
        <v>41.76</v>
      </c>
      <c r="F16" s="31">
        <v>0</v>
      </c>
      <c r="G16" s="32">
        <v>0</v>
      </c>
      <c r="H16" s="30">
        <v>0</v>
      </c>
      <c r="I16" s="31">
        <v>0</v>
      </c>
      <c r="J16" s="32">
        <v>0</v>
      </c>
      <c r="K16" s="30">
        <v>49.68</v>
      </c>
      <c r="L16" s="31">
        <v>0</v>
      </c>
      <c r="M16" s="32">
        <v>0</v>
      </c>
      <c r="N16" s="30">
        <v>7.92</v>
      </c>
      <c r="O16" s="31">
        <v>0</v>
      </c>
      <c r="P16" s="32">
        <v>0</v>
      </c>
      <c r="Q16" s="33" t="s">
        <v>31</v>
      </c>
      <c r="R16" s="28"/>
      <c r="S16" s="29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27" t="s">
        <v>32</v>
      </c>
      <c r="C17" s="28"/>
      <c r="D17" s="29"/>
      <c r="E17" s="30">
        <v>-0.06</v>
      </c>
      <c r="F17" s="31">
        <v>-0.055594705882352935</v>
      </c>
      <c r="G17" s="32">
        <v>-0.055594705882352935</v>
      </c>
      <c r="H17" s="30">
        <v>0</v>
      </c>
      <c r="I17" s="31">
        <v>0</v>
      </c>
      <c r="J17" s="32">
        <v>0</v>
      </c>
      <c r="K17" s="30">
        <v>0.37</v>
      </c>
      <c r="L17" s="31">
        <v>0.37385</v>
      </c>
      <c r="M17" s="32">
        <v>0.37385</v>
      </c>
      <c r="N17" s="30">
        <v>0.43</v>
      </c>
      <c r="O17" s="31">
        <v>0.42944470588235295</v>
      </c>
      <c r="P17" s="32">
        <v>0.42944470588235295</v>
      </c>
      <c r="Q17" s="33" t="s">
        <v>33</v>
      </c>
      <c r="R17" s="28"/>
      <c r="S17" s="29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34</v>
      </c>
      <c r="C18" s="28"/>
      <c r="D18" s="29"/>
      <c r="E18" s="30">
        <v>5.32</v>
      </c>
      <c r="F18" s="31">
        <v>5</v>
      </c>
      <c r="G18" s="32">
        <v>5</v>
      </c>
      <c r="H18" s="30">
        <v>0</v>
      </c>
      <c r="I18" s="31">
        <v>0</v>
      </c>
      <c r="J18" s="32">
        <v>0</v>
      </c>
      <c r="K18" s="30">
        <v>6.73</v>
      </c>
      <c r="L18" s="31">
        <v>6</v>
      </c>
      <c r="M18" s="32">
        <v>6</v>
      </c>
      <c r="N18" s="30">
        <v>1.41</v>
      </c>
      <c r="O18" s="31">
        <v>1</v>
      </c>
      <c r="P18" s="32">
        <v>1</v>
      </c>
      <c r="Q18" s="33" t="s">
        <v>35</v>
      </c>
      <c r="R18" s="28"/>
      <c r="S18" s="29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36</v>
      </c>
      <c r="C19" s="28"/>
      <c r="D19" s="29"/>
      <c r="E19" s="30">
        <v>536.1</v>
      </c>
      <c r="F19" s="31">
        <v>653</v>
      </c>
      <c r="G19" s="32">
        <v>653</v>
      </c>
      <c r="H19" s="30">
        <v>152</v>
      </c>
      <c r="I19" s="31">
        <v>150</v>
      </c>
      <c r="J19" s="32">
        <v>150</v>
      </c>
      <c r="K19" s="30">
        <v>412</v>
      </c>
      <c r="L19" s="31">
        <v>535</v>
      </c>
      <c r="M19" s="32">
        <v>535</v>
      </c>
      <c r="N19" s="30">
        <v>27.9</v>
      </c>
      <c r="O19" s="31">
        <v>32</v>
      </c>
      <c r="P19" s="32">
        <v>32</v>
      </c>
      <c r="Q19" s="33" t="s">
        <v>37</v>
      </c>
      <c r="R19" s="28"/>
      <c r="S19" s="29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27" t="s">
        <v>38</v>
      </c>
      <c r="C20" s="28"/>
      <c r="D20" s="29"/>
      <c r="E20" s="30">
        <v>108.358</v>
      </c>
      <c r="F20" s="31">
        <v>107</v>
      </c>
      <c r="G20" s="32">
        <v>106</v>
      </c>
      <c r="H20" s="30">
        <v>17.978</v>
      </c>
      <c r="I20" s="31">
        <v>17</v>
      </c>
      <c r="J20" s="32">
        <v>16</v>
      </c>
      <c r="K20" s="30">
        <v>152.143</v>
      </c>
      <c r="L20" s="31">
        <v>150</v>
      </c>
      <c r="M20" s="32">
        <v>140</v>
      </c>
      <c r="N20" s="30">
        <v>61.763</v>
      </c>
      <c r="O20" s="31">
        <v>60</v>
      </c>
      <c r="P20" s="32">
        <v>50</v>
      </c>
      <c r="Q20" s="33" t="s">
        <v>39</v>
      </c>
      <c r="R20" s="28"/>
      <c r="S20" s="29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7" t="s">
        <v>40</v>
      </c>
      <c r="C21" s="28"/>
      <c r="D21" s="29"/>
      <c r="E21" s="30">
        <v>91.83</v>
      </c>
      <c r="F21" s="31">
        <v>91.83</v>
      </c>
      <c r="G21" s="32">
        <v>91.83</v>
      </c>
      <c r="H21" s="30">
        <v>1.83</v>
      </c>
      <c r="I21" s="31">
        <v>1.83</v>
      </c>
      <c r="J21" s="32">
        <v>1.83</v>
      </c>
      <c r="K21" s="30">
        <v>98</v>
      </c>
      <c r="L21" s="31">
        <v>98</v>
      </c>
      <c r="M21" s="32">
        <v>98</v>
      </c>
      <c r="N21" s="30">
        <v>8</v>
      </c>
      <c r="O21" s="31">
        <v>8</v>
      </c>
      <c r="P21" s="32">
        <v>8</v>
      </c>
      <c r="Q21" s="33" t="s">
        <v>41</v>
      </c>
      <c r="R21" s="28"/>
      <c r="S21" s="29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7" t="s">
        <v>42</v>
      </c>
      <c r="C22" s="28"/>
      <c r="D22" s="29"/>
      <c r="E22" s="30">
        <v>2</v>
      </c>
      <c r="F22" s="31">
        <v>2</v>
      </c>
      <c r="G22" s="32">
        <v>2</v>
      </c>
      <c r="H22" s="30">
        <v>0</v>
      </c>
      <c r="I22" s="31">
        <v>0</v>
      </c>
      <c r="J22" s="32">
        <v>0</v>
      </c>
      <c r="K22" s="30">
        <v>2</v>
      </c>
      <c r="L22" s="31">
        <v>2</v>
      </c>
      <c r="M22" s="32">
        <v>2</v>
      </c>
      <c r="N22" s="30">
        <v>0</v>
      </c>
      <c r="O22" s="31">
        <v>0</v>
      </c>
      <c r="P22" s="32">
        <v>0</v>
      </c>
      <c r="Q22" s="33" t="s">
        <v>43</v>
      </c>
      <c r="R22" s="28"/>
      <c r="S22" s="29"/>
      <c r="Z22">
        <v>3</v>
      </c>
      <c r="AC22">
        <v>3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3</v>
      </c>
    </row>
    <row r="23" spans="2:41" ht="12.75">
      <c r="B23" s="27" t="s">
        <v>44</v>
      </c>
      <c r="C23" s="28"/>
      <c r="D23" s="29"/>
      <c r="E23" s="30">
        <v>50.42</v>
      </c>
      <c r="F23" s="31">
        <v>50.42</v>
      </c>
      <c r="G23" s="32">
        <v>50.42</v>
      </c>
      <c r="H23" s="30">
        <v>0</v>
      </c>
      <c r="I23" s="31">
        <v>0</v>
      </c>
      <c r="J23" s="32">
        <v>0</v>
      </c>
      <c r="K23" s="30">
        <v>54.26</v>
      </c>
      <c r="L23" s="31">
        <v>54.26</v>
      </c>
      <c r="M23" s="32">
        <v>54.26</v>
      </c>
      <c r="N23" s="30">
        <v>3.84</v>
      </c>
      <c r="O23" s="31">
        <v>3.84</v>
      </c>
      <c r="P23" s="32">
        <v>3.84</v>
      </c>
      <c r="Q23" s="33" t="s">
        <v>45</v>
      </c>
      <c r="R23" s="28"/>
      <c r="S23" s="29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46</v>
      </c>
      <c r="C24" s="28"/>
      <c r="D24" s="29"/>
      <c r="E24" s="30">
        <v>343.194</v>
      </c>
      <c r="F24" s="31">
        <v>315</v>
      </c>
      <c r="G24" s="32">
        <v>306</v>
      </c>
      <c r="H24" s="30">
        <v>0</v>
      </c>
      <c r="I24" s="31">
        <v>0</v>
      </c>
      <c r="J24" s="32">
        <v>0</v>
      </c>
      <c r="K24" s="30">
        <v>361.324</v>
      </c>
      <c r="L24" s="31">
        <v>330</v>
      </c>
      <c r="M24" s="32">
        <v>320</v>
      </c>
      <c r="N24" s="30">
        <v>18.13</v>
      </c>
      <c r="O24" s="31">
        <v>15</v>
      </c>
      <c r="P24" s="32">
        <v>14</v>
      </c>
      <c r="Q24" s="33" t="s">
        <v>47</v>
      </c>
      <c r="R24" s="28"/>
      <c r="S24" s="29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50</v>
      </c>
      <c r="C25" s="28"/>
      <c r="D25" s="29"/>
      <c r="E25" s="30">
        <v>-0.2</v>
      </c>
      <c r="F25" s="31">
        <v>1</v>
      </c>
      <c r="G25" s="32">
        <v>2</v>
      </c>
      <c r="H25" s="30">
        <v>0</v>
      </c>
      <c r="I25" s="31">
        <v>0</v>
      </c>
      <c r="J25" s="32">
        <v>0</v>
      </c>
      <c r="K25" s="30">
        <v>0.8</v>
      </c>
      <c r="L25" s="31">
        <v>1</v>
      </c>
      <c r="M25" s="32">
        <v>2</v>
      </c>
      <c r="N25" s="30">
        <v>1</v>
      </c>
      <c r="O25" s="31">
        <v>0</v>
      </c>
      <c r="P25" s="32">
        <v>0</v>
      </c>
      <c r="Q25" s="33" t="s">
        <v>51</v>
      </c>
      <c r="R25" s="28"/>
      <c r="S25" s="29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52</v>
      </c>
      <c r="C26" s="28"/>
      <c r="D26" s="29"/>
      <c r="E26" s="30">
        <v>1.53</v>
      </c>
      <c r="F26" s="31">
        <v>1.53</v>
      </c>
      <c r="G26" s="32">
        <v>1.53</v>
      </c>
      <c r="H26" s="30">
        <v>0</v>
      </c>
      <c r="I26" s="31">
        <v>0</v>
      </c>
      <c r="J26" s="32">
        <v>0</v>
      </c>
      <c r="K26" s="30">
        <v>1.85</v>
      </c>
      <c r="L26" s="31">
        <v>1.85</v>
      </c>
      <c r="M26" s="32">
        <v>1.85</v>
      </c>
      <c r="N26" s="30">
        <v>0.32</v>
      </c>
      <c r="O26" s="31">
        <v>0.32</v>
      </c>
      <c r="P26" s="32">
        <v>0.32</v>
      </c>
      <c r="Q26" s="33" t="s">
        <v>53</v>
      </c>
      <c r="R26" s="28"/>
      <c r="S26" s="29"/>
      <c r="Z26">
        <v>3</v>
      </c>
      <c r="AC26">
        <v>3</v>
      </c>
      <c r="AD26">
        <v>3</v>
      </c>
      <c r="AE26">
        <v>3</v>
      </c>
      <c r="AF26">
        <v>5</v>
      </c>
      <c r="AG26">
        <v>5</v>
      </c>
      <c r="AH26">
        <v>5</v>
      </c>
      <c r="AI26">
        <v>3</v>
      </c>
      <c r="AJ26">
        <v>5</v>
      </c>
      <c r="AK26">
        <v>5</v>
      </c>
      <c r="AL26">
        <v>3</v>
      </c>
      <c r="AM26">
        <v>5</v>
      </c>
      <c r="AN26">
        <v>5</v>
      </c>
      <c r="AO26">
        <v>3</v>
      </c>
    </row>
    <row r="27" spans="2:41" ht="12.75">
      <c r="B27" s="27" t="s">
        <v>54</v>
      </c>
      <c r="C27" s="28"/>
      <c r="D27" s="29"/>
      <c r="E27" s="30">
        <v>396</v>
      </c>
      <c r="F27" s="31">
        <v>430</v>
      </c>
      <c r="G27" s="32">
        <v>455</v>
      </c>
      <c r="H27" s="30">
        <v>19</v>
      </c>
      <c r="I27" s="31">
        <v>20</v>
      </c>
      <c r="J27" s="32">
        <v>20</v>
      </c>
      <c r="K27" s="30">
        <v>450</v>
      </c>
      <c r="L27" s="31">
        <v>475</v>
      </c>
      <c r="M27" s="32">
        <v>500</v>
      </c>
      <c r="N27" s="30">
        <v>73</v>
      </c>
      <c r="O27" s="31">
        <v>65</v>
      </c>
      <c r="P27" s="32">
        <v>65</v>
      </c>
      <c r="Q27" s="33" t="s">
        <v>55</v>
      </c>
      <c r="R27" s="28"/>
      <c r="S27" s="29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56</v>
      </c>
      <c r="C28" s="28"/>
      <c r="D28" s="29"/>
      <c r="E28" s="30">
        <v>2.54</v>
      </c>
      <c r="F28" s="31">
        <v>2.8</v>
      </c>
      <c r="G28" s="32">
        <v>2.8</v>
      </c>
      <c r="H28" s="30">
        <v>0</v>
      </c>
      <c r="I28" s="31">
        <v>0</v>
      </c>
      <c r="J28" s="32">
        <v>0</v>
      </c>
      <c r="K28" s="30">
        <v>2.7</v>
      </c>
      <c r="L28" s="31">
        <v>3</v>
      </c>
      <c r="M28" s="32">
        <v>3</v>
      </c>
      <c r="N28" s="30">
        <v>0.16</v>
      </c>
      <c r="O28" s="31">
        <v>0.2</v>
      </c>
      <c r="P28" s="32">
        <v>0.2</v>
      </c>
      <c r="Q28" s="33" t="s">
        <v>57</v>
      </c>
      <c r="R28" s="28"/>
      <c r="S28" s="29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27" t="s">
        <v>58</v>
      </c>
      <c r="C29" s="28"/>
      <c r="D29" s="29"/>
      <c r="E29" s="30">
        <v>33.6</v>
      </c>
      <c r="F29" s="31">
        <v>37</v>
      </c>
      <c r="G29" s="32">
        <v>38</v>
      </c>
      <c r="H29" s="30">
        <v>0</v>
      </c>
      <c r="I29" s="31">
        <v>0</v>
      </c>
      <c r="J29" s="32">
        <v>0</v>
      </c>
      <c r="K29" s="30">
        <v>36.9</v>
      </c>
      <c r="L29" s="31">
        <v>40</v>
      </c>
      <c r="M29" s="32">
        <v>42</v>
      </c>
      <c r="N29" s="30">
        <v>3.3</v>
      </c>
      <c r="O29" s="31">
        <v>3</v>
      </c>
      <c r="P29" s="32">
        <v>4</v>
      </c>
      <c r="Q29" s="33" t="s">
        <v>59</v>
      </c>
      <c r="R29" s="28"/>
      <c r="S29" s="29"/>
      <c r="Z29">
        <v>3</v>
      </c>
      <c r="AC29">
        <v>3</v>
      </c>
      <c r="AD29">
        <v>3</v>
      </c>
      <c r="AE29">
        <v>3</v>
      </c>
      <c r="AF29">
        <v>5</v>
      </c>
      <c r="AG29">
        <v>5</v>
      </c>
      <c r="AH29">
        <v>5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3</v>
      </c>
    </row>
    <row r="30" spans="2:41" ht="12.75">
      <c r="B30" s="27" t="s">
        <v>60</v>
      </c>
      <c r="C30" s="28"/>
      <c r="D30" s="29"/>
      <c r="E30" s="30">
        <v>257</v>
      </c>
      <c r="F30" s="31">
        <v>257</v>
      </c>
      <c r="G30" s="32">
        <v>257</v>
      </c>
      <c r="H30" s="30">
        <v>140</v>
      </c>
      <c r="I30" s="31">
        <v>140</v>
      </c>
      <c r="J30" s="32">
        <v>140</v>
      </c>
      <c r="K30" s="30">
        <v>126</v>
      </c>
      <c r="L30" s="31">
        <v>126</v>
      </c>
      <c r="M30" s="32">
        <v>126</v>
      </c>
      <c r="N30" s="30">
        <v>9</v>
      </c>
      <c r="O30" s="31">
        <v>9</v>
      </c>
      <c r="P30" s="32">
        <v>9</v>
      </c>
      <c r="Q30" s="33" t="s">
        <v>61</v>
      </c>
      <c r="R30" s="28"/>
      <c r="S30" s="29"/>
      <c r="Z30">
        <v>3</v>
      </c>
      <c r="AC30">
        <v>3</v>
      </c>
      <c r="AD30">
        <v>3</v>
      </c>
      <c r="AE30">
        <v>3</v>
      </c>
      <c r="AF30">
        <v>5</v>
      </c>
      <c r="AG30">
        <v>5</v>
      </c>
      <c r="AH30">
        <v>5</v>
      </c>
      <c r="AI30">
        <v>2</v>
      </c>
      <c r="AJ30">
        <v>5</v>
      </c>
      <c r="AK30">
        <v>5</v>
      </c>
      <c r="AL30">
        <v>2</v>
      </c>
      <c r="AM30">
        <v>5</v>
      </c>
      <c r="AN30">
        <v>5</v>
      </c>
      <c r="AO30">
        <v>3</v>
      </c>
    </row>
    <row r="31" spans="2:41" ht="12.75">
      <c r="B31" s="27" t="s">
        <v>62</v>
      </c>
      <c r="C31" s="28"/>
      <c r="D31" s="29"/>
      <c r="E31" s="30">
        <v>4</v>
      </c>
      <c r="F31" s="31">
        <v>3</v>
      </c>
      <c r="G31" s="32">
        <v>3</v>
      </c>
      <c r="H31" s="30">
        <v>0</v>
      </c>
      <c r="I31" s="31">
        <v>0</v>
      </c>
      <c r="J31" s="32">
        <v>0</v>
      </c>
      <c r="K31" s="30">
        <v>4</v>
      </c>
      <c r="L31" s="31">
        <v>3</v>
      </c>
      <c r="M31" s="32">
        <v>3</v>
      </c>
      <c r="N31" s="30">
        <v>0</v>
      </c>
      <c r="O31" s="31">
        <v>0</v>
      </c>
      <c r="P31" s="32">
        <v>0</v>
      </c>
      <c r="Q31" s="33" t="s">
        <v>63</v>
      </c>
      <c r="R31" s="28"/>
      <c r="S31" s="29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64</v>
      </c>
      <c r="C32" s="28"/>
      <c r="D32" s="29"/>
      <c r="E32" s="30">
        <v>2</v>
      </c>
      <c r="F32" s="31">
        <v>2</v>
      </c>
      <c r="G32" s="32">
        <v>3</v>
      </c>
      <c r="H32" s="30">
        <v>0</v>
      </c>
      <c r="I32" s="31">
        <v>0</v>
      </c>
      <c r="J32" s="32">
        <v>0</v>
      </c>
      <c r="K32" s="30">
        <v>2</v>
      </c>
      <c r="L32" s="31">
        <v>2</v>
      </c>
      <c r="M32" s="32">
        <v>3</v>
      </c>
      <c r="N32" s="30">
        <v>0</v>
      </c>
      <c r="O32" s="31">
        <v>0</v>
      </c>
      <c r="P32" s="32">
        <v>0</v>
      </c>
      <c r="Q32" s="33" t="s">
        <v>65</v>
      </c>
      <c r="R32" s="28"/>
      <c r="S32" s="29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66</v>
      </c>
      <c r="C33" s="28"/>
      <c r="D33" s="29"/>
      <c r="E33" s="30">
        <v>16</v>
      </c>
      <c r="F33" s="31">
        <v>20</v>
      </c>
      <c r="G33" s="32">
        <v>20</v>
      </c>
      <c r="H33" s="30">
        <v>0</v>
      </c>
      <c r="I33" s="31">
        <v>0</v>
      </c>
      <c r="J33" s="32">
        <v>0</v>
      </c>
      <c r="K33" s="30">
        <v>16</v>
      </c>
      <c r="L33" s="31">
        <v>20</v>
      </c>
      <c r="M33" s="32">
        <v>20</v>
      </c>
      <c r="N33" s="30">
        <v>0</v>
      </c>
      <c r="O33" s="31">
        <v>0</v>
      </c>
      <c r="P33" s="32">
        <v>0</v>
      </c>
      <c r="Q33" s="33" t="s">
        <v>67</v>
      </c>
      <c r="R33" s="28"/>
      <c r="S33" s="29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68</v>
      </c>
      <c r="C34" s="28"/>
      <c r="D34" s="29"/>
      <c r="E34" s="30">
        <v>2.71</v>
      </c>
      <c r="F34" s="31">
        <v>1</v>
      </c>
      <c r="G34" s="32">
        <v>1</v>
      </c>
      <c r="H34" s="30">
        <v>0</v>
      </c>
      <c r="I34" s="31">
        <v>0</v>
      </c>
      <c r="J34" s="32">
        <v>0</v>
      </c>
      <c r="K34" s="30">
        <v>3.24</v>
      </c>
      <c r="L34" s="31">
        <v>2</v>
      </c>
      <c r="M34" s="32">
        <v>2</v>
      </c>
      <c r="N34" s="30">
        <v>0.53</v>
      </c>
      <c r="O34" s="31">
        <v>1</v>
      </c>
      <c r="P34" s="32">
        <v>1</v>
      </c>
      <c r="Q34" s="33" t="s">
        <v>69</v>
      </c>
      <c r="R34" s="28"/>
      <c r="S34" s="29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70</v>
      </c>
      <c r="C35" s="28"/>
      <c r="D35" s="29"/>
      <c r="E35" s="30">
        <v>334</v>
      </c>
      <c r="F35" s="31">
        <v>334</v>
      </c>
      <c r="G35" s="32">
        <v>334</v>
      </c>
      <c r="H35" s="30">
        <v>0</v>
      </c>
      <c r="I35" s="31">
        <v>0</v>
      </c>
      <c r="J35" s="32">
        <v>0</v>
      </c>
      <c r="K35" s="30">
        <v>341</v>
      </c>
      <c r="L35" s="31">
        <v>341</v>
      </c>
      <c r="M35" s="32">
        <v>341</v>
      </c>
      <c r="N35" s="30">
        <v>7</v>
      </c>
      <c r="O35" s="31">
        <v>7</v>
      </c>
      <c r="P35" s="32">
        <v>7</v>
      </c>
      <c r="Q35" s="33" t="s">
        <v>71</v>
      </c>
      <c r="R35" s="28"/>
      <c r="S35" s="29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27" t="s">
        <v>72</v>
      </c>
      <c r="C36" s="28"/>
      <c r="D36" s="29"/>
      <c r="E36" s="30">
        <v>12</v>
      </c>
      <c r="F36" s="31">
        <v>12</v>
      </c>
      <c r="G36" s="32">
        <v>12</v>
      </c>
      <c r="H36" s="30">
        <v>0</v>
      </c>
      <c r="I36" s="31">
        <v>0</v>
      </c>
      <c r="J36" s="32">
        <v>0</v>
      </c>
      <c r="K36" s="30">
        <v>13</v>
      </c>
      <c r="L36" s="31">
        <v>13</v>
      </c>
      <c r="M36" s="32">
        <v>13</v>
      </c>
      <c r="N36" s="30">
        <v>1</v>
      </c>
      <c r="O36" s="31">
        <v>1</v>
      </c>
      <c r="P36" s="32">
        <v>1</v>
      </c>
      <c r="Q36" s="33" t="s">
        <v>73</v>
      </c>
      <c r="R36" s="28"/>
      <c r="S36" s="29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74</v>
      </c>
      <c r="C37" s="28"/>
      <c r="D37" s="29"/>
      <c r="E37" s="30">
        <v>15.17</v>
      </c>
      <c r="F37" s="31">
        <v>17</v>
      </c>
      <c r="G37" s="32">
        <v>17</v>
      </c>
      <c r="H37" s="30">
        <v>3</v>
      </c>
      <c r="I37" s="31">
        <v>3</v>
      </c>
      <c r="J37" s="32">
        <v>3</v>
      </c>
      <c r="K37" s="30">
        <v>13</v>
      </c>
      <c r="L37" s="31">
        <v>15</v>
      </c>
      <c r="M37" s="32">
        <v>15</v>
      </c>
      <c r="N37" s="30">
        <v>0.83</v>
      </c>
      <c r="O37" s="31">
        <v>1</v>
      </c>
      <c r="P37" s="32">
        <v>1</v>
      </c>
      <c r="Q37" s="33" t="s">
        <v>75</v>
      </c>
      <c r="R37" s="28"/>
      <c r="S37" s="29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27" t="s">
        <v>78</v>
      </c>
      <c r="C38" s="28"/>
      <c r="D38" s="29"/>
      <c r="E38" s="30">
        <v>112.8</v>
      </c>
      <c r="F38" s="31">
        <v>149</v>
      </c>
      <c r="G38" s="32">
        <v>134</v>
      </c>
      <c r="H38" s="30">
        <v>100</v>
      </c>
      <c r="I38" s="31">
        <v>130</v>
      </c>
      <c r="J38" s="32">
        <v>120</v>
      </c>
      <c r="K38" s="30">
        <v>13</v>
      </c>
      <c r="L38" s="31">
        <v>20</v>
      </c>
      <c r="M38" s="32">
        <v>15</v>
      </c>
      <c r="N38" s="30">
        <v>0.2</v>
      </c>
      <c r="O38" s="31">
        <v>1</v>
      </c>
      <c r="P38" s="32">
        <v>1</v>
      </c>
      <c r="Q38" s="33" t="s">
        <v>79</v>
      </c>
      <c r="R38" s="28"/>
      <c r="S38" s="29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3.5" thickBot="1">
      <c r="B39" s="27" t="s">
        <v>80</v>
      </c>
      <c r="C39" s="28"/>
      <c r="D39" s="29"/>
      <c r="E39" s="30">
        <v>229.65</v>
      </c>
      <c r="F39" s="31">
        <v>235</v>
      </c>
      <c r="G39" s="32">
        <v>235</v>
      </c>
      <c r="H39" s="30">
        <v>0</v>
      </c>
      <c r="I39" s="31">
        <v>0</v>
      </c>
      <c r="J39" s="32">
        <v>0</v>
      </c>
      <c r="K39" s="30">
        <v>234.81</v>
      </c>
      <c r="L39" s="31">
        <v>240</v>
      </c>
      <c r="M39" s="32">
        <v>240</v>
      </c>
      <c r="N39" s="30">
        <v>5.16</v>
      </c>
      <c r="O39" s="31">
        <v>5</v>
      </c>
      <c r="P39" s="32">
        <v>5</v>
      </c>
      <c r="Q39" s="33" t="s">
        <v>81</v>
      </c>
      <c r="R39" s="28"/>
      <c r="S39" s="29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34" t="s">
        <v>82</v>
      </c>
      <c r="C40" s="35"/>
      <c r="D40" s="36"/>
      <c r="E40" s="37">
        <v>2740.8610000000003</v>
      </c>
      <c r="F40" s="38">
        <v>2860.8844052941176</v>
      </c>
      <c r="G40" s="39">
        <v>2866.0944052941177</v>
      </c>
      <c r="H40" s="37">
        <v>438.808</v>
      </c>
      <c r="I40" s="38">
        <v>467.83</v>
      </c>
      <c r="J40" s="39">
        <v>457.83</v>
      </c>
      <c r="K40" s="37">
        <v>2715.046</v>
      </c>
      <c r="L40" s="38">
        <v>2768.5438499999996</v>
      </c>
      <c r="M40" s="39">
        <v>2764.05385</v>
      </c>
      <c r="N40" s="37">
        <v>412.99299999999994</v>
      </c>
      <c r="O40" s="38">
        <v>375.4894447058823</v>
      </c>
      <c r="P40" s="39">
        <v>355.7894447058824</v>
      </c>
      <c r="Q40" s="34" t="s">
        <v>82</v>
      </c>
      <c r="R40" s="35"/>
      <c r="S40" s="36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27" t="s">
        <v>85</v>
      </c>
      <c r="C41" s="28"/>
      <c r="D41" s="29"/>
      <c r="E41" s="30">
        <v>0.2</v>
      </c>
      <c r="F41" s="31">
        <v>0.2</v>
      </c>
      <c r="G41" s="32">
        <v>0.2</v>
      </c>
      <c r="H41" s="30">
        <v>0</v>
      </c>
      <c r="I41" s="31">
        <v>0</v>
      </c>
      <c r="J41" s="32">
        <v>0</v>
      </c>
      <c r="K41" s="30">
        <v>0.2</v>
      </c>
      <c r="L41" s="31">
        <v>0.2</v>
      </c>
      <c r="M41" s="32">
        <v>0.2</v>
      </c>
      <c r="N41" s="30">
        <v>0</v>
      </c>
      <c r="O41" s="31">
        <v>0</v>
      </c>
      <c r="P41" s="32">
        <v>0</v>
      </c>
      <c r="Q41" s="33" t="s">
        <v>86</v>
      </c>
      <c r="R41" s="28"/>
      <c r="S41" s="29"/>
      <c r="Z41">
        <v>3</v>
      </c>
      <c r="AC41">
        <v>3</v>
      </c>
      <c r="AD41">
        <v>3</v>
      </c>
      <c r="AE41">
        <v>3</v>
      </c>
      <c r="AF41">
        <v>5</v>
      </c>
      <c r="AG41">
        <v>5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5</v>
      </c>
      <c r="AO41">
        <v>3</v>
      </c>
    </row>
    <row r="42" spans="2:41" ht="12.75">
      <c r="B42" s="27" t="s">
        <v>87</v>
      </c>
      <c r="C42" s="28"/>
      <c r="D42" s="29"/>
      <c r="E42" s="30">
        <v>25.1</v>
      </c>
      <c r="F42" s="31">
        <v>25.1</v>
      </c>
      <c r="G42" s="32">
        <v>25.1</v>
      </c>
      <c r="H42" s="30">
        <v>8.9</v>
      </c>
      <c r="I42" s="31">
        <v>8.9</v>
      </c>
      <c r="J42" s="32">
        <v>8.9</v>
      </c>
      <c r="K42" s="30">
        <v>16.2</v>
      </c>
      <c r="L42" s="31">
        <v>16.2</v>
      </c>
      <c r="M42" s="32">
        <v>16.2</v>
      </c>
      <c r="N42" s="30">
        <v>0</v>
      </c>
      <c r="O42" s="31">
        <v>0</v>
      </c>
      <c r="P42" s="32">
        <v>0</v>
      </c>
      <c r="Q42" s="33" t="s">
        <v>88</v>
      </c>
      <c r="R42" s="28"/>
      <c r="S42" s="29"/>
      <c r="Z42">
        <v>3</v>
      </c>
      <c r="AC42">
        <v>3</v>
      </c>
      <c r="AD42">
        <v>3</v>
      </c>
      <c r="AE42">
        <v>3</v>
      </c>
      <c r="AF42">
        <v>5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2</v>
      </c>
      <c r="AM42">
        <v>5</v>
      </c>
      <c r="AN42">
        <v>5</v>
      </c>
      <c r="AO42">
        <v>3</v>
      </c>
    </row>
    <row r="43" spans="2:41" ht="13.5" thickBot="1">
      <c r="B43" s="27" t="s">
        <v>89</v>
      </c>
      <c r="C43" s="28"/>
      <c r="D43" s="29"/>
      <c r="E43" s="30">
        <v>3</v>
      </c>
      <c r="F43" s="31">
        <v>3</v>
      </c>
      <c r="G43" s="32">
        <v>3</v>
      </c>
      <c r="H43" s="30">
        <v>0</v>
      </c>
      <c r="I43" s="31">
        <v>0</v>
      </c>
      <c r="J43" s="32">
        <v>0</v>
      </c>
      <c r="K43" s="30">
        <v>3</v>
      </c>
      <c r="L43" s="31">
        <v>3</v>
      </c>
      <c r="M43" s="32">
        <v>3</v>
      </c>
      <c r="N43" s="30">
        <v>0</v>
      </c>
      <c r="O43" s="31">
        <v>0</v>
      </c>
      <c r="P43" s="32">
        <v>0</v>
      </c>
      <c r="Q43" s="33" t="s">
        <v>90</v>
      </c>
      <c r="R43" s="28"/>
      <c r="S43" s="29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4.25" thickBot="1" thickTop="1">
      <c r="B44" s="34" t="s">
        <v>93</v>
      </c>
      <c r="C44" s="35"/>
      <c r="D44" s="36"/>
      <c r="E44" s="37">
        <v>28.3</v>
      </c>
      <c r="F44" s="38">
        <v>28.3</v>
      </c>
      <c r="G44" s="39">
        <v>28.3</v>
      </c>
      <c r="H44" s="37">
        <v>8.9</v>
      </c>
      <c r="I44" s="38">
        <v>8.9</v>
      </c>
      <c r="J44" s="39">
        <v>8.9</v>
      </c>
      <c r="K44" s="37">
        <v>19.4</v>
      </c>
      <c r="L44" s="38">
        <v>19.4</v>
      </c>
      <c r="M44" s="39">
        <v>19.4</v>
      </c>
      <c r="N44" s="37">
        <v>0</v>
      </c>
      <c r="O44" s="38">
        <v>0</v>
      </c>
      <c r="P44" s="39">
        <v>0</v>
      </c>
      <c r="Q44" s="34" t="s">
        <v>94</v>
      </c>
      <c r="R44" s="35"/>
      <c r="S44" s="36"/>
      <c r="Z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</row>
    <row r="45" spans="2:41" ht="13.5" thickTop="1">
      <c r="B45" s="20" t="s">
        <v>105</v>
      </c>
      <c r="C45" s="21"/>
      <c r="D45" s="22"/>
      <c r="E45" s="23">
        <v>84</v>
      </c>
      <c r="F45" s="24">
        <v>45.04088252229247</v>
      </c>
      <c r="G45" s="25">
        <v>45</v>
      </c>
      <c r="H45" s="23">
        <v>0</v>
      </c>
      <c r="I45" s="24">
        <v>0</v>
      </c>
      <c r="J45" s="25">
        <v>0</v>
      </c>
      <c r="K45" s="23">
        <v>88</v>
      </c>
      <c r="L45" s="24">
        <v>50</v>
      </c>
      <c r="M45" s="25">
        <v>50</v>
      </c>
      <c r="N45" s="23">
        <v>4</v>
      </c>
      <c r="O45" s="24">
        <v>4.959117477707528</v>
      </c>
      <c r="P45" s="25">
        <v>5</v>
      </c>
      <c r="Q45" s="26" t="s">
        <v>106</v>
      </c>
      <c r="R45" s="21"/>
      <c r="S45" s="22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41" t="s">
        <v>107</v>
      </c>
      <c r="C46" s="42"/>
      <c r="D46" s="43"/>
      <c r="E46" s="44">
        <v>312.37</v>
      </c>
      <c r="F46" s="45">
        <v>325</v>
      </c>
      <c r="G46" s="46">
        <v>347</v>
      </c>
      <c r="H46" s="44">
        <v>0</v>
      </c>
      <c r="I46" s="45">
        <v>0</v>
      </c>
      <c r="J46" s="46">
        <v>0</v>
      </c>
      <c r="K46" s="44">
        <v>343</v>
      </c>
      <c r="L46" s="45">
        <v>356</v>
      </c>
      <c r="M46" s="46">
        <v>378</v>
      </c>
      <c r="N46" s="44">
        <v>30.63</v>
      </c>
      <c r="O46" s="45">
        <v>31</v>
      </c>
      <c r="P46" s="46">
        <v>31</v>
      </c>
      <c r="Q46" s="53" t="s">
        <v>108</v>
      </c>
      <c r="R46" s="42"/>
      <c r="S46" s="43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4.25" thickBot="1" thickTop="1">
      <c r="B47" s="34" t="s">
        <v>98</v>
      </c>
      <c r="C47" s="54"/>
      <c r="D47" s="55"/>
      <c r="E47" s="37">
        <v>396.37</v>
      </c>
      <c r="F47" s="38">
        <v>370.04088252229246</v>
      </c>
      <c r="G47" s="39">
        <v>392</v>
      </c>
      <c r="H47" s="37">
        <v>0</v>
      </c>
      <c r="I47" s="38">
        <v>0</v>
      </c>
      <c r="J47" s="39">
        <v>0</v>
      </c>
      <c r="K47" s="37">
        <v>431</v>
      </c>
      <c r="L47" s="38">
        <v>406</v>
      </c>
      <c r="M47" s="39">
        <v>428</v>
      </c>
      <c r="N47" s="37">
        <v>34.63</v>
      </c>
      <c r="O47" s="38">
        <v>35.95911747770753</v>
      </c>
      <c r="P47" s="39">
        <v>36</v>
      </c>
      <c r="Q47" s="48" t="s">
        <v>99</v>
      </c>
      <c r="R47" s="15"/>
      <c r="S47" s="16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47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116</v>
      </c>
      <c r="F3" s="1"/>
      <c r="G3" s="1"/>
      <c r="H3" s="1"/>
      <c r="I3" s="1"/>
      <c r="J3" s="1"/>
      <c r="K3" s="1" t="s">
        <v>117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0.98</v>
      </c>
      <c r="F9" s="24">
        <v>1.3</v>
      </c>
      <c r="G9" s="25">
        <v>1.6</v>
      </c>
      <c r="H9" s="23">
        <v>0</v>
      </c>
      <c r="I9" s="24">
        <v>0</v>
      </c>
      <c r="J9" s="25">
        <v>0</v>
      </c>
      <c r="K9" s="23">
        <v>0.98</v>
      </c>
      <c r="L9" s="24">
        <v>1.3</v>
      </c>
      <c r="M9" s="25">
        <v>1.6</v>
      </c>
      <c r="N9" s="23">
        <v>0</v>
      </c>
      <c r="O9" s="24">
        <v>0</v>
      </c>
      <c r="P9" s="25">
        <v>0</v>
      </c>
      <c r="Q9" s="26" t="s">
        <v>15</v>
      </c>
      <c r="R9" s="5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5</v>
      </c>
      <c r="F10" s="31">
        <v>22</v>
      </c>
      <c r="G10" s="32">
        <v>22</v>
      </c>
      <c r="H10" s="30">
        <v>0</v>
      </c>
      <c r="I10" s="31">
        <v>0</v>
      </c>
      <c r="J10" s="32">
        <v>0</v>
      </c>
      <c r="K10" s="30">
        <v>48</v>
      </c>
      <c r="L10" s="31">
        <v>62</v>
      </c>
      <c r="M10" s="32">
        <v>62</v>
      </c>
      <c r="N10" s="30">
        <v>43</v>
      </c>
      <c r="O10" s="31">
        <v>40</v>
      </c>
      <c r="P10" s="32">
        <v>40</v>
      </c>
      <c r="Q10" s="33" t="s">
        <v>17</v>
      </c>
      <c r="R10" s="56"/>
      <c r="S10" s="5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54</v>
      </c>
      <c r="F11" s="31">
        <v>50</v>
      </c>
      <c r="G11" s="32">
        <v>50</v>
      </c>
      <c r="H11" s="30">
        <v>40</v>
      </c>
      <c r="I11" s="31">
        <v>40</v>
      </c>
      <c r="J11" s="32">
        <v>40</v>
      </c>
      <c r="K11" s="30">
        <v>40</v>
      </c>
      <c r="L11" s="31">
        <v>35</v>
      </c>
      <c r="M11" s="32">
        <v>30</v>
      </c>
      <c r="N11" s="30">
        <v>26</v>
      </c>
      <c r="O11" s="31">
        <v>25</v>
      </c>
      <c r="P11" s="32">
        <v>20</v>
      </c>
      <c r="Q11" s="33" t="s">
        <v>19</v>
      </c>
      <c r="R11" s="56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-1.1</v>
      </c>
      <c r="F12" s="31">
        <v>-1.1</v>
      </c>
      <c r="G12" s="32">
        <v>-1.1</v>
      </c>
      <c r="H12" s="30">
        <v>9.4</v>
      </c>
      <c r="I12" s="31">
        <v>9.4</v>
      </c>
      <c r="J12" s="32">
        <v>9.4</v>
      </c>
      <c r="K12" s="30">
        <v>0</v>
      </c>
      <c r="L12" s="31">
        <v>0</v>
      </c>
      <c r="M12" s="32">
        <v>0</v>
      </c>
      <c r="N12" s="30">
        <v>10.5</v>
      </c>
      <c r="O12" s="31">
        <v>10.5</v>
      </c>
      <c r="P12" s="32">
        <v>10.5</v>
      </c>
      <c r="Q12" s="33" t="s">
        <v>21</v>
      </c>
      <c r="R12" s="56"/>
      <c r="S12" s="5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62</v>
      </c>
      <c r="F13" s="31">
        <v>62</v>
      </c>
      <c r="G13" s="32">
        <v>62</v>
      </c>
      <c r="H13" s="30">
        <v>7</v>
      </c>
      <c r="I13" s="31">
        <v>7</v>
      </c>
      <c r="J13" s="32">
        <v>7</v>
      </c>
      <c r="K13" s="30">
        <v>68</v>
      </c>
      <c r="L13" s="31">
        <v>68</v>
      </c>
      <c r="M13" s="32">
        <v>68</v>
      </c>
      <c r="N13" s="30">
        <v>13</v>
      </c>
      <c r="O13" s="31">
        <v>13</v>
      </c>
      <c r="P13" s="32">
        <v>13</v>
      </c>
      <c r="Q13" s="33" t="s">
        <v>23</v>
      </c>
      <c r="R13" s="56"/>
      <c r="S13" s="57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15</v>
      </c>
      <c r="F14" s="31">
        <v>17</v>
      </c>
      <c r="G14" s="32">
        <v>18</v>
      </c>
      <c r="H14" s="30">
        <v>26</v>
      </c>
      <c r="I14" s="31">
        <v>27</v>
      </c>
      <c r="J14" s="32">
        <v>29</v>
      </c>
      <c r="K14" s="30">
        <v>15</v>
      </c>
      <c r="L14" s="31">
        <v>14</v>
      </c>
      <c r="M14" s="32">
        <v>14</v>
      </c>
      <c r="N14" s="30">
        <v>26</v>
      </c>
      <c r="O14" s="31">
        <v>24</v>
      </c>
      <c r="P14" s="32">
        <v>25</v>
      </c>
      <c r="Q14" s="33" t="s">
        <v>25</v>
      </c>
      <c r="R14" s="56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3.012</v>
      </c>
      <c r="F15" s="31">
        <v>3</v>
      </c>
      <c r="G15" s="32">
        <v>3</v>
      </c>
      <c r="H15" s="30">
        <v>0</v>
      </c>
      <c r="I15" s="31">
        <v>0</v>
      </c>
      <c r="J15" s="32">
        <v>0</v>
      </c>
      <c r="K15" s="30">
        <v>3.022</v>
      </c>
      <c r="L15" s="31">
        <v>3</v>
      </c>
      <c r="M15" s="32">
        <v>3</v>
      </c>
      <c r="N15" s="30">
        <v>0.01</v>
      </c>
      <c r="O15" s="31">
        <v>0</v>
      </c>
      <c r="P15" s="32">
        <v>0</v>
      </c>
      <c r="Q15" s="33" t="s">
        <v>27</v>
      </c>
      <c r="R15" s="56"/>
      <c r="S15" s="5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20</v>
      </c>
      <c r="F16" s="31">
        <v>20</v>
      </c>
      <c r="G16" s="32">
        <v>20</v>
      </c>
      <c r="H16" s="30">
        <v>19</v>
      </c>
      <c r="I16" s="31">
        <v>19</v>
      </c>
      <c r="J16" s="32">
        <v>19</v>
      </c>
      <c r="K16" s="30">
        <v>24</v>
      </c>
      <c r="L16" s="31">
        <v>24</v>
      </c>
      <c r="M16" s="32">
        <v>24</v>
      </c>
      <c r="N16" s="30">
        <v>23</v>
      </c>
      <c r="O16" s="31">
        <v>23</v>
      </c>
      <c r="P16" s="32">
        <v>23</v>
      </c>
      <c r="Q16" s="33" t="s">
        <v>29</v>
      </c>
      <c r="R16" s="56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74.57</v>
      </c>
      <c r="F17" s="31">
        <v>74.57</v>
      </c>
      <c r="G17" s="32">
        <v>74.57</v>
      </c>
      <c r="H17" s="30">
        <v>0</v>
      </c>
      <c r="I17" s="31">
        <v>0</v>
      </c>
      <c r="J17" s="32">
        <v>0</v>
      </c>
      <c r="K17" s="30">
        <v>80.2</v>
      </c>
      <c r="L17" s="31">
        <v>80.2</v>
      </c>
      <c r="M17" s="32">
        <v>80.2</v>
      </c>
      <c r="N17" s="30">
        <v>5.63</v>
      </c>
      <c r="O17" s="31">
        <v>5.63</v>
      </c>
      <c r="P17" s="32">
        <v>5.63</v>
      </c>
      <c r="Q17" s="33" t="s">
        <v>31</v>
      </c>
      <c r="R17" s="56"/>
      <c r="S17" s="57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24.72</v>
      </c>
      <c r="F18" s="31">
        <v>27</v>
      </c>
      <c r="G18" s="32">
        <v>30</v>
      </c>
      <c r="H18" s="30">
        <v>40.8</v>
      </c>
      <c r="I18" s="31">
        <v>45</v>
      </c>
      <c r="J18" s="32">
        <v>50</v>
      </c>
      <c r="K18" s="30">
        <v>2.02</v>
      </c>
      <c r="L18" s="31">
        <v>2</v>
      </c>
      <c r="M18" s="32">
        <v>2</v>
      </c>
      <c r="N18" s="30">
        <v>18.1</v>
      </c>
      <c r="O18" s="31">
        <v>20</v>
      </c>
      <c r="P18" s="32">
        <v>22</v>
      </c>
      <c r="Q18" s="33" t="s">
        <v>33</v>
      </c>
      <c r="R18" s="56"/>
      <c r="S18" s="5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11.66</v>
      </c>
      <c r="F19" s="31">
        <v>15</v>
      </c>
      <c r="G19" s="32">
        <v>15</v>
      </c>
      <c r="H19" s="30">
        <v>79</v>
      </c>
      <c r="I19" s="31">
        <v>80</v>
      </c>
      <c r="J19" s="32">
        <v>80</v>
      </c>
      <c r="K19" s="30">
        <v>9.67</v>
      </c>
      <c r="L19" s="31">
        <v>10</v>
      </c>
      <c r="M19" s="32">
        <v>10</v>
      </c>
      <c r="N19" s="30">
        <v>77.01</v>
      </c>
      <c r="O19" s="31">
        <v>75</v>
      </c>
      <c r="P19" s="32">
        <v>75</v>
      </c>
      <c r="Q19" s="33" t="s">
        <v>35</v>
      </c>
      <c r="R19" s="56"/>
      <c r="S19" s="5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174</v>
      </c>
      <c r="F20" s="31">
        <v>170</v>
      </c>
      <c r="G20" s="32">
        <v>170</v>
      </c>
      <c r="H20" s="30">
        <v>61</v>
      </c>
      <c r="I20" s="31">
        <v>55</v>
      </c>
      <c r="J20" s="32">
        <v>55</v>
      </c>
      <c r="K20" s="30">
        <v>152</v>
      </c>
      <c r="L20" s="31">
        <v>149</v>
      </c>
      <c r="M20" s="32">
        <v>149</v>
      </c>
      <c r="N20" s="30">
        <v>39</v>
      </c>
      <c r="O20" s="31">
        <v>34</v>
      </c>
      <c r="P20" s="32">
        <v>34</v>
      </c>
      <c r="Q20" s="33" t="s">
        <v>37</v>
      </c>
      <c r="R20" s="56"/>
      <c r="S20" s="57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276.153</v>
      </c>
      <c r="F21" s="31">
        <v>275</v>
      </c>
      <c r="G21" s="32">
        <v>270</v>
      </c>
      <c r="H21" s="30">
        <v>237.443</v>
      </c>
      <c r="I21" s="31">
        <v>235</v>
      </c>
      <c r="J21" s="32">
        <v>230</v>
      </c>
      <c r="K21" s="30">
        <v>161.772</v>
      </c>
      <c r="L21" s="31">
        <v>160</v>
      </c>
      <c r="M21" s="32">
        <v>160</v>
      </c>
      <c r="N21" s="30">
        <v>123.06200000000001</v>
      </c>
      <c r="O21" s="31">
        <v>120</v>
      </c>
      <c r="P21" s="32">
        <v>120</v>
      </c>
      <c r="Q21" s="33" t="s">
        <v>39</v>
      </c>
      <c r="R21" s="56"/>
      <c r="S21" s="57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27" t="s">
        <v>40</v>
      </c>
      <c r="C22" s="28"/>
      <c r="D22" s="29"/>
      <c r="E22" s="30">
        <v>23</v>
      </c>
      <c r="F22" s="31">
        <v>23</v>
      </c>
      <c r="G22" s="32">
        <v>23</v>
      </c>
      <c r="H22" s="30">
        <v>0</v>
      </c>
      <c r="I22" s="31">
        <v>0</v>
      </c>
      <c r="J22" s="32">
        <v>0</v>
      </c>
      <c r="K22" s="30">
        <v>24</v>
      </c>
      <c r="L22" s="31">
        <v>24</v>
      </c>
      <c r="M22" s="32">
        <v>24</v>
      </c>
      <c r="N22" s="30">
        <v>1</v>
      </c>
      <c r="O22" s="31">
        <v>1</v>
      </c>
      <c r="P22" s="32">
        <v>1</v>
      </c>
      <c r="Q22" s="33" t="s">
        <v>41</v>
      </c>
      <c r="R22" s="56"/>
      <c r="S22" s="57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21.62</v>
      </c>
      <c r="F23" s="31">
        <v>21.62</v>
      </c>
      <c r="G23" s="32">
        <v>21.62</v>
      </c>
      <c r="H23" s="30">
        <v>41</v>
      </c>
      <c r="I23" s="31">
        <v>41</v>
      </c>
      <c r="J23" s="32">
        <v>41</v>
      </c>
      <c r="K23" s="30">
        <v>10</v>
      </c>
      <c r="L23" s="31">
        <v>10</v>
      </c>
      <c r="M23" s="32">
        <v>10</v>
      </c>
      <c r="N23" s="30">
        <v>29.38</v>
      </c>
      <c r="O23" s="31">
        <v>29.38</v>
      </c>
      <c r="P23" s="32">
        <v>29.38</v>
      </c>
      <c r="Q23" s="33" t="s">
        <v>43</v>
      </c>
      <c r="R23" s="56"/>
      <c r="S23" s="57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4.59</v>
      </c>
      <c r="F24" s="31">
        <v>4.59</v>
      </c>
      <c r="G24" s="32">
        <v>4.59</v>
      </c>
      <c r="H24" s="30">
        <v>0</v>
      </c>
      <c r="I24" s="31">
        <v>0</v>
      </c>
      <c r="J24" s="32">
        <v>0</v>
      </c>
      <c r="K24" s="30">
        <v>4.77</v>
      </c>
      <c r="L24" s="31">
        <v>4.77</v>
      </c>
      <c r="M24" s="32">
        <v>4.77</v>
      </c>
      <c r="N24" s="30">
        <v>0.18</v>
      </c>
      <c r="O24" s="31">
        <v>0.18</v>
      </c>
      <c r="P24" s="32">
        <v>0.18</v>
      </c>
      <c r="Q24" s="33" t="s">
        <v>45</v>
      </c>
      <c r="R24" s="56"/>
      <c r="S24" s="57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628.42</v>
      </c>
      <c r="F25" s="31">
        <v>635</v>
      </c>
      <c r="G25" s="32">
        <v>635</v>
      </c>
      <c r="H25" s="30">
        <v>470</v>
      </c>
      <c r="I25" s="31">
        <v>470</v>
      </c>
      <c r="J25" s="32">
        <v>470</v>
      </c>
      <c r="K25" s="30">
        <v>186.98</v>
      </c>
      <c r="L25" s="31">
        <v>190</v>
      </c>
      <c r="M25" s="32">
        <v>190</v>
      </c>
      <c r="N25" s="30">
        <v>28.56</v>
      </c>
      <c r="O25" s="31">
        <v>25</v>
      </c>
      <c r="P25" s="32">
        <v>25</v>
      </c>
      <c r="Q25" s="33" t="s">
        <v>47</v>
      </c>
      <c r="R25" s="56"/>
      <c r="S25" s="5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15.12</v>
      </c>
      <c r="F26" s="31">
        <v>15</v>
      </c>
      <c r="G26" s="32">
        <v>15</v>
      </c>
      <c r="H26" s="30">
        <v>28.6</v>
      </c>
      <c r="I26" s="31">
        <v>29</v>
      </c>
      <c r="J26" s="32">
        <v>29</v>
      </c>
      <c r="K26" s="30">
        <v>1.19</v>
      </c>
      <c r="L26" s="31">
        <v>1</v>
      </c>
      <c r="M26" s="32">
        <v>1</v>
      </c>
      <c r="N26" s="30">
        <v>14.67</v>
      </c>
      <c r="O26" s="31">
        <v>15</v>
      </c>
      <c r="P26" s="32">
        <v>15</v>
      </c>
      <c r="Q26" s="33" t="s">
        <v>49</v>
      </c>
      <c r="R26" s="56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5.9</v>
      </c>
      <c r="F27" s="31">
        <v>7</v>
      </c>
      <c r="G27" s="32">
        <v>7</v>
      </c>
      <c r="H27" s="30">
        <v>0</v>
      </c>
      <c r="I27" s="31">
        <v>0</v>
      </c>
      <c r="J27" s="32">
        <v>0</v>
      </c>
      <c r="K27" s="30">
        <v>10</v>
      </c>
      <c r="L27" s="31">
        <v>12</v>
      </c>
      <c r="M27" s="32">
        <v>12</v>
      </c>
      <c r="N27" s="30">
        <v>4.1</v>
      </c>
      <c r="O27" s="31">
        <v>5</v>
      </c>
      <c r="P27" s="32">
        <v>5</v>
      </c>
      <c r="Q27" s="33" t="s">
        <v>51</v>
      </c>
      <c r="R27" s="56"/>
      <c r="S27" s="5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0.6</v>
      </c>
      <c r="F28" s="31">
        <v>0.6</v>
      </c>
      <c r="G28" s="32">
        <v>0.6</v>
      </c>
      <c r="H28" s="30">
        <v>0</v>
      </c>
      <c r="I28" s="31">
        <v>0</v>
      </c>
      <c r="J28" s="32">
        <v>0</v>
      </c>
      <c r="K28" s="30">
        <v>0.6</v>
      </c>
      <c r="L28" s="31">
        <v>0.6</v>
      </c>
      <c r="M28" s="32">
        <v>0.6</v>
      </c>
      <c r="N28" s="30">
        <v>0</v>
      </c>
      <c r="O28" s="31">
        <v>0</v>
      </c>
      <c r="P28" s="32">
        <v>0</v>
      </c>
      <c r="Q28" s="33" t="s">
        <v>53</v>
      </c>
      <c r="R28" s="56"/>
      <c r="S28" s="57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19</v>
      </c>
      <c r="F29" s="31">
        <v>20</v>
      </c>
      <c r="G29" s="32">
        <v>20</v>
      </c>
      <c r="H29" s="30">
        <v>0</v>
      </c>
      <c r="I29" s="31">
        <v>0</v>
      </c>
      <c r="J29" s="32">
        <v>0</v>
      </c>
      <c r="K29" s="30">
        <v>29</v>
      </c>
      <c r="L29" s="31">
        <v>30</v>
      </c>
      <c r="M29" s="32">
        <v>30</v>
      </c>
      <c r="N29" s="30">
        <v>10</v>
      </c>
      <c r="O29" s="31">
        <v>10</v>
      </c>
      <c r="P29" s="32">
        <v>10</v>
      </c>
      <c r="Q29" s="33" t="s">
        <v>55</v>
      </c>
      <c r="R29" s="56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19.26</v>
      </c>
      <c r="F30" s="31">
        <v>19.26</v>
      </c>
      <c r="G30" s="32">
        <v>19.26</v>
      </c>
      <c r="H30" s="30">
        <v>0</v>
      </c>
      <c r="I30" s="31">
        <v>0</v>
      </c>
      <c r="J30" s="32">
        <v>0</v>
      </c>
      <c r="K30" s="30">
        <v>20</v>
      </c>
      <c r="L30" s="31">
        <v>20</v>
      </c>
      <c r="M30" s="32">
        <v>20</v>
      </c>
      <c r="N30" s="30">
        <v>0.74</v>
      </c>
      <c r="O30" s="31">
        <v>0.74</v>
      </c>
      <c r="P30" s="32">
        <v>0.74</v>
      </c>
      <c r="Q30" s="33" t="s">
        <v>57</v>
      </c>
      <c r="R30" s="56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116.6</v>
      </c>
      <c r="F31" s="31">
        <v>121</v>
      </c>
      <c r="G31" s="32">
        <v>127</v>
      </c>
      <c r="H31" s="30">
        <v>107.2</v>
      </c>
      <c r="I31" s="31">
        <v>110</v>
      </c>
      <c r="J31" s="32">
        <v>115</v>
      </c>
      <c r="K31" s="30">
        <v>29.4</v>
      </c>
      <c r="L31" s="31">
        <v>31</v>
      </c>
      <c r="M31" s="32">
        <v>33</v>
      </c>
      <c r="N31" s="30">
        <v>20</v>
      </c>
      <c r="O31" s="31">
        <v>20</v>
      </c>
      <c r="P31" s="32">
        <v>21</v>
      </c>
      <c r="Q31" s="33" t="s">
        <v>59</v>
      </c>
      <c r="R31" s="56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40</v>
      </c>
      <c r="F32" s="31">
        <v>40</v>
      </c>
      <c r="G32" s="32">
        <v>40</v>
      </c>
      <c r="H32" s="30">
        <v>28</v>
      </c>
      <c r="I32" s="31">
        <v>28</v>
      </c>
      <c r="J32" s="32">
        <v>28</v>
      </c>
      <c r="K32" s="30">
        <v>46</v>
      </c>
      <c r="L32" s="31">
        <v>46</v>
      </c>
      <c r="M32" s="32">
        <v>46</v>
      </c>
      <c r="N32" s="30">
        <v>34</v>
      </c>
      <c r="O32" s="31">
        <v>34</v>
      </c>
      <c r="P32" s="32">
        <v>34</v>
      </c>
      <c r="Q32" s="33" t="s">
        <v>61</v>
      </c>
      <c r="R32" s="56"/>
      <c r="S32" s="57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44</v>
      </c>
      <c r="F33" s="31">
        <v>49</v>
      </c>
      <c r="G33" s="32">
        <v>50</v>
      </c>
      <c r="H33" s="30">
        <v>38</v>
      </c>
      <c r="I33" s="31">
        <v>38</v>
      </c>
      <c r="J33" s="32">
        <v>40</v>
      </c>
      <c r="K33" s="30">
        <v>44</v>
      </c>
      <c r="L33" s="31">
        <v>46</v>
      </c>
      <c r="M33" s="32">
        <v>48</v>
      </c>
      <c r="N33" s="30">
        <v>38</v>
      </c>
      <c r="O33" s="31">
        <v>35</v>
      </c>
      <c r="P33" s="32">
        <v>38</v>
      </c>
      <c r="Q33" s="33" t="s">
        <v>63</v>
      </c>
      <c r="R33" s="56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18</v>
      </c>
      <c r="F34" s="31">
        <v>20</v>
      </c>
      <c r="G34" s="32">
        <v>21</v>
      </c>
      <c r="H34" s="30">
        <v>31</v>
      </c>
      <c r="I34" s="31">
        <v>35</v>
      </c>
      <c r="J34" s="32">
        <v>38</v>
      </c>
      <c r="K34" s="30">
        <v>4</v>
      </c>
      <c r="L34" s="31">
        <v>3</v>
      </c>
      <c r="M34" s="32">
        <v>3</v>
      </c>
      <c r="N34" s="30">
        <v>17</v>
      </c>
      <c r="O34" s="31">
        <v>18</v>
      </c>
      <c r="P34" s="32">
        <v>20</v>
      </c>
      <c r="Q34" s="33" t="s">
        <v>65</v>
      </c>
      <c r="R34" s="56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22</v>
      </c>
      <c r="F35" s="31">
        <v>29</v>
      </c>
      <c r="G35" s="32">
        <v>35</v>
      </c>
      <c r="H35" s="30">
        <v>18</v>
      </c>
      <c r="I35" s="31">
        <v>20</v>
      </c>
      <c r="J35" s="32">
        <v>25</v>
      </c>
      <c r="K35" s="30">
        <v>9</v>
      </c>
      <c r="L35" s="31">
        <v>14</v>
      </c>
      <c r="M35" s="32">
        <v>15</v>
      </c>
      <c r="N35" s="30">
        <v>5</v>
      </c>
      <c r="O35" s="31">
        <v>5</v>
      </c>
      <c r="P35" s="32">
        <v>5</v>
      </c>
      <c r="Q35" s="33" t="s">
        <v>67</v>
      </c>
      <c r="R35" s="56"/>
      <c r="S35" s="5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38.27</v>
      </c>
      <c r="F36" s="31">
        <v>35</v>
      </c>
      <c r="G36" s="32">
        <v>35</v>
      </c>
      <c r="H36" s="30">
        <v>48</v>
      </c>
      <c r="I36" s="31">
        <v>55</v>
      </c>
      <c r="J36" s="32">
        <v>55</v>
      </c>
      <c r="K36" s="30">
        <v>12.55</v>
      </c>
      <c r="L36" s="31">
        <v>10</v>
      </c>
      <c r="M36" s="32">
        <v>10</v>
      </c>
      <c r="N36" s="30">
        <v>22.28</v>
      </c>
      <c r="O36" s="31">
        <v>30</v>
      </c>
      <c r="P36" s="32">
        <v>30</v>
      </c>
      <c r="Q36" s="33" t="s">
        <v>69</v>
      </c>
      <c r="R36" s="56"/>
      <c r="S36" s="5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154</v>
      </c>
      <c r="F37" s="31">
        <v>154</v>
      </c>
      <c r="G37" s="32">
        <v>154</v>
      </c>
      <c r="H37" s="30">
        <v>56</v>
      </c>
      <c r="I37" s="31">
        <v>56</v>
      </c>
      <c r="J37" s="32">
        <v>56</v>
      </c>
      <c r="K37" s="30">
        <v>139</v>
      </c>
      <c r="L37" s="31">
        <v>139</v>
      </c>
      <c r="M37" s="32">
        <v>139</v>
      </c>
      <c r="N37" s="30">
        <v>41</v>
      </c>
      <c r="O37" s="31">
        <v>41</v>
      </c>
      <c r="P37" s="32">
        <v>41</v>
      </c>
      <c r="Q37" s="33" t="s">
        <v>71</v>
      </c>
      <c r="R37" s="56"/>
      <c r="S37" s="57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18.47</v>
      </c>
      <c r="F38" s="31">
        <v>25</v>
      </c>
      <c r="G38" s="32">
        <v>25</v>
      </c>
      <c r="H38" s="30">
        <v>15</v>
      </c>
      <c r="I38" s="31">
        <v>15</v>
      </c>
      <c r="J38" s="32">
        <v>15</v>
      </c>
      <c r="K38" s="30">
        <v>28.47</v>
      </c>
      <c r="L38" s="31">
        <v>30</v>
      </c>
      <c r="M38" s="32">
        <v>30</v>
      </c>
      <c r="N38" s="30">
        <v>25</v>
      </c>
      <c r="O38" s="31">
        <v>20</v>
      </c>
      <c r="P38" s="32">
        <v>20</v>
      </c>
      <c r="Q38" s="33" t="s">
        <v>73</v>
      </c>
      <c r="R38" s="56"/>
      <c r="S38" s="5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8.88</v>
      </c>
      <c r="F39" s="31">
        <v>9</v>
      </c>
      <c r="G39" s="32">
        <v>9</v>
      </c>
      <c r="H39" s="30">
        <v>10</v>
      </c>
      <c r="I39" s="31">
        <v>10</v>
      </c>
      <c r="J39" s="32">
        <v>10</v>
      </c>
      <c r="K39" s="30">
        <v>5.62</v>
      </c>
      <c r="L39" s="31">
        <v>6</v>
      </c>
      <c r="M39" s="32">
        <v>6</v>
      </c>
      <c r="N39" s="30">
        <v>6.74</v>
      </c>
      <c r="O39" s="31">
        <v>7</v>
      </c>
      <c r="P39" s="32">
        <v>7</v>
      </c>
      <c r="Q39" s="33" t="s">
        <v>75</v>
      </c>
      <c r="R39" s="56"/>
      <c r="S39" s="5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0.5</v>
      </c>
      <c r="F40" s="31">
        <v>0.39</v>
      </c>
      <c r="G40" s="32">
        <v>0.48</v>
      </c>
      <c r="H40" s="30">
        <v>0</v>
      </c>
      <c r="I40" s="31">
        <v>0</v>
      </c>
      <c r="J40" s="32">
        <v>0</v>
      </c>
      <c r="K40" s="30">
        <v>0.51</v>
      </c>
      <c r="L40" s="31">
        <v>0.4</v>
      </c>
      <c r="M40" s="32">
        <v>0.5</v>
      </c>
      <c r="N40" s="30">
        <v>0.01</v>
      </c>
      <c r="O40" s="31">
        <v>0.01</v>
      </c>
      <c r="P40" s="32">
        <v>0.02</v>
      </c>
      <c r="Q40" s="33" t="s">
        <v>77</v>
      </c>
      <c r="R40" s="56"/>
      <c r="S40" s="57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2.75">
      <c r="B41" s="27" t="s">
        <v>78</v>
      </c>
      <c r="C41" s="28"/>
      <c r="D41" s="29"/>
      <c r="E41" s="30">
        <v>71.02</v>
      </c>
      <c r="F41" s="31">
        <v>83</v>
      </c>
      <c r="G41" s="32">
        <v>75</v>
      </c>
      <c r="H41" s="30">
        <v>70</v>
      </c>
      <c r="I41" s="31">
        <v>75</v>
      </c>
      <c r="J41" s="32">
        <v>75</v>
      </c>
      <c r="K41" s="30">
        <v>23.02</v>
      </c>
      <c r="L41" s="31">
        <v>35</v>
      </c>
      <c r="M41" s="32">
        <v>30</v>
      </c>
      <c r="N41" s="30">
        <v>22</v>
      </c>
      <c r="O41" s="31">
        <v>27</v>
      </c>
      <c r="P41" s="32">
        <v>30</v>
      </c>
      <c r="Q41" s="33" t="s">
        <v>79</v>
      </c>
      <c r="R41" s="56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24.82</v>
      </c>
      <c r="F42" s="31">
        <v>25</v>
      </c>
      <c r="G42" s="32">
        <v>25</v>
      </c>
      <c r="H42" s="30">
        <v>0</v>
      </c>
      <c r="I42" s="31">
        <v>0</v>
      </c>
      <c r="J42" s="32">
        <v>0</v>
      </c>
      <c r="K42" s="30">
        <v>29.43</v>
      </c>
      <c r="L42" s="31">
        <v>30</v>
      </c>
      <c r="M42" s="32">
        <v>30</v>
      </c>
      <c r="N42" s="30">
        <v>4.61</v>
      </c>
      <c r="O42" s="31">
        <v>5</v>
      </c>
      <c r="P42" s="32">
        <v>5</v>
      </c>
      <c r="Q42" s="33" t="s">
        <v>81</v>
      </c>
      <c r="R42" s="56"/>
      <c r="S42" s="57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2014.065</v>
      </c>
      <c r="F43" s="38">
        <v>2072.23</v>
      </c>
      <c r="G43" s="39">
        <v>2077.62</v>
      </c>
      <c r="H43" s="37">
        <v>1480.443</v>
      </c>
      <c r="I43" s="38">
        <v>1499.4</v>
      </c>
      <c r="J43" s="39">
        <v>1516.4</v>
      </c>
      <c r="K43" s="37">
        <v>1262.204</v>
      </c>
      <c r="L43" s="38">
        <v>1291.27</v>
      </c>
      <c r="M43" s="39">
        <v>1286.67</v>
      </c>
      <c r="N43" s="37">
        <v>728.582</v>
      </c>
      <c r="O43" s="38">
        <v>718.44</v>
      </c>
      <c r="P43" s="39">
        <v>725.45</v>
      </c>
      <c r="Q43" s="34" t="s">
        <v>82</v>
      </c>
      <c r="R43" s="54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7" t="s">
        <v>85</v>
      </c>
      <c r="C44" s="28"/>
      <c r="D44" s="29"/>
      <c r="E44" s="30">
        <v>29.3</v>
      </c>
      <c r="F44" s="31">
        <v>29.3</v>
      </c>
      <c r="G44" s="32">
        <v>29.3</v>
      </c>
      <c r="H44" s="30">
        <v>29</v>
      </c>
      <c r="I44" s="31">
        <v>29</v>
      </c>
      <c r="J44" s="32">
        <v>29</v>
      </c>
      <c r="K44" s="30">
        <v>2.7</v>
      </c>
      <c r="L44" s="31">
        <v>2.7</v>
      </c>
      <c r="M44" s="32">
        <v>2.7</v>
      </c>
      <c r="N44" s="30">
        <v>2.4</v>
      </c>
      <c r="O44" s="31">
        <v>2.4</v>
      </c>
      <c r="P44" s="32">
        <v>2.4</v>
      </c>
      <c r="Q44" s="33" t="s">
        <v>86</v>
      </c>
      <c r="R44" s="56"/>
      <c r="S44" s="57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3</v>
      </c>
    </row>
    <row r="45" spans="2:41" ht="12.75">
      <c r="B45" s="27" t="s">
        <v>87</v>
      </c>
      <c r="C45" s="28"/>
      <c r="D45" s="29"/>
      <c r="E45" s="30" t="s">
        <v>118</v>
      </c>
      <c r="F45" s="31" t="s">
        <v>118</v>
      </c>
      <c r="G45" s="32" t="s">
        <v>118</v>
      </c>
      <c r="H45" s="30" t="s">
        <v>119</v>
      </c>
      <c r="I45" s="31" t="s">
        <v>119</v>
      </c>
      <c r="J45" s="32" t="s">
        <v>119</v>
      </c>
      <c r="K45" s="30">
        <v>0.4</v>
      </c>
      <c r="L45" s="31">
        <v>0.4</v>
      </c>
      <c r="M45" s="32">
        <v>0.4</v>
      </c>
      <c r="N45" s="30">
        <v>0.09</v>
      </c>
      <c r="O45" s="31">
        <v>0.09</v>
      </c>
      <c r="P45" s="32">
        <v>0.09</v>
      </c>
      <c r="Q45" s="33" t="s">
        <v>88</v>
      </c>
      <c r="R45" s="56"/>
      <c r="S45" s="57"/>
      <c r="Z45">
        <v>3</v>
      </c>
      <c r="AC45">
        <v>3</v>
      </c>
      <c r="AD45">
        <v>3</v>
      </c>
      <c r="AE45">
        <v>3</v>
      </c>
      <c r="AF45" t="s">
        <v>120</v>
      </c>
      <c r="AG45" t="s">
        <v>120</v>
      </c>
      <c r="AH45" t="s">
        <v>120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89</v>
      </c>
      <c r="C46" s="28"/>
      <c r="D46" s="29"/>
      <c r="E46" s="30">
        <v>145.2</v>
      </c>
      <c r="F46" s="31">
        <v>155</v>
      </c>
      <c r="G46" s="32">
        <v>170</v>
      </c>
      <c r="H46" s="30">
        <v>165</v>
      </c>
      <c r="I46" s="31">
        <v>180</v>
      </c>
      <c r="J46" s="32">
        <v>200</v>
      </c>
      <c r="K46" s="30">
        <v>5.4</v>
      </c>
      <c r="L46" s="31">
        <v>5</v>
      </c>
      <c r="M46" s="32">
        <v>5</v>
      </c>
      <c r="N46" s="30">
        <v>25.2</v>
      </c>
      <c r="O46" s="31">
        <v>30</v>
      </c>
      <c r="P46" s="32">
        <v>35</v>
      </c>
      <c r="Q46" s="33" t="s">
        <v>90</v>
      </c>
      <c r="R46" s="56"/>
      <c r="S46" s="57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27" t="s">
        <v>91</v>
      </c>
      <c r="C47" s="28"/>
      <c r="D47" s="29"/>
      <c r="E47" s="30">
        <v>37.35</v>
      </c>
      <c r="F47" s="31">
        <v>37.35</v>
      </c>
      <c r="G47" s="32">
        <v>37.35</v>
      </c>
      <c r="H47" s="30">
        <v>50</v>
      </c>
      <c r="I47" s="31">
        <v>50</v>
      </c>
      <c r="J47" s="32">
        <v>50</v>
      </c>
      <c r="K47" s="30">
        <v>0.75</v>
      </c>
      <c r="L47" s="31">
        <v>0.75</v>
      </c>
      <c r="M47" s="32">
        <v>0.75</v>
      </c>
      <c r="N47" s="30">
        <v>13.4</v>
      </c>
      <c r="O47" s="31">
        <v>13.4</v>
      </c>
      <c r="P47" s="32">
        <v>13.4</v>
      </c>
      <c r="Q47" s="33" t="s">
        <v>92</v>
      </c>
      <c r="R47" s="56"/>
      <c r="S47" s="57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2</v>
      </c>
      <c r="AJ47">
        <v>5</v>
      </c>
      <c r="AK47">
        <v>5</v>
      </c>
      <c r="AL47">
        <v>2</v>
      </c>
      <c r="AM47">
        <v>5</v>
      </c>
      <c r="AN47">
        <v>5</v>
      </c>
      <c r="AO47">
        <v>3</v>
      </c>
    </row>
    <row r="48" spans="2:41" ht="14.25" thickBot="1" thickTop="1">
      <c r="B48" s="34" t="s">
        <v>93</v>
      </c>
      <c r="C48" s="35"/>
      <c r="D48" s="36"/>
      <c r="E48" s="37">
        <v>211.8</v>
      </c>
      <c r="F48" s="38">
        <v>221.6</v>
      </c>
      <c r="G48" s="39">
        <v>236.6</v>
      </c>
      <c r="H48" s="37">
        <v>244</v>
      </c>
      <c r="I48" s="38">
        <v>259</v>
      </c>
      <c r="J48" s="39">
        <v>279</v>
      </c>
      <c r="K48" s="37">
        <v>9.3</v>
      </c>
      <c r="L48" s="38">
        <v>8.9</v>
      </c>
      <c r="M48" s="39">
        <v>8.9</v>
      </c>
      <c r="N48" s="37">
        <v>41.19</v>
      </c>
      <c r="O48" s="38">
        <v>45.99</v>
      </c>
      <c r="P48" s="39">
        <v>50.99</v>
      </c>
      <c r="Q48" s="34" t="s">
        <v>94</v>
      </c>
      <c r="R48" s="54"/>
      <c r="S48" s="55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20" t="s">
        <v>105</v>
      </c>
      <c r="C49" s="21"/>
      <c r="D49" s="22"/>
      <c r="E49" s="23">
        <v>-66</v>
      </c>
      <c r="F49" s="24">
        <v>100</v>
      </c>
      <c r="G49" s="25">
        <v>100</v>
      </c>
      <c r="H49" s="23">
        <v>700</v>
      </c>
      <c r="I49" s="24">
        <v>800</v>
      </c>
      <c r="J49" s="25">
        <v>800</v>
      </c>
      <c r="K49" s="23">
        <v>281</v>
      </c>
      <c r="L49" s="24">
        <v>200</v>
      </c>
      <c r="M49" s="25">
        <v>200</v>
      </c>
      <c r="N49" s="23">
        <v>1047</v>
      </c>
      <c r="O49" s="24">
        <v>900</v>
      </c>
      <c r="P49" s="25">
        <v>900</v>
      </c>
      <c r="Q49" s="26" t="s">
        <v>106</v>
      </c>
      <c r="R49" s="5"/>
      <c r="S49" s="6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41" t="s">
        <v>107</v>
      </c>
      <c r="C50" s="42"/>
      <c r="D50" s="43"/>
      <c r="E50" s="44">
        <v>886.61</v>
      </c>
      <c r="F50" s="45">
        <v>982</v>
      </c>
      <c r="G50" s="46">
        <v>915</v>
      </c>
      <c r="H50" s="44">
        <v>400</v>
      </c>
      <c r="I50" s="45">
        <v>400</v>
      </c>
      <c r="J50" s="46">
        <v>400</v>
      </c>
      <c r="K50" s="44">
        <v>1703.51</v>
      </c>
      <c r="L50" s="45">
        <v>1688</v>
      </c>
      <c r="M50" s="46">
        <v>1777</v>
      </c>
      <c r="N50" s="44">
        <v>1216.9</v>
      </c>
      <c r="O50" s="45">
        <v>1106</v>
      </c>
      <c r="P50" s="46">
        <v>1262</v>
      </c>
      <c r="Q50" s="53" t="s">
        <v>108</v>
      </c>
      <c r="R50" s="15"/>
      <c r="S50" s="16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34" t="s">
        <v>98</v>
      </c>
      <c r="C51" s="54"/>
      <c r="D51" s="55"/>
      <c r="E51" s="37">
        <v>820.61</v>
      </c>
      <c r="F51" s="38">
        <v>1082</v>
      </c>
      <c r="G51" s="39">
        <v>1015</v>
      </c>
      <c r="H51" s="37">
        <v>1100</v>
      </c>
      <c r="I51" s="38">
        <v>1200</v>
      </c>
      <c r="J51" s="39">
        <v>1200</v>
      </c>
      <c r="K51" s="37">
        <v>1984.51</v>
      </c>
      <c r="L51" s="38">
        <v>1888</v>
      </c>
      <c r="M51" s="39">
        <v>1977</v>
      </c>
      <c r="N51" s="37">
        <v>2263.9</v>
      </c>
      <c r="O51" s="38">
        <v>2006</v>
      </c>
      <c r="P51" s="39">
        <v>2162</v>
      </c>
      <c r="Q51" s="48" t="s">
        <v>99</v>
      </c>
      <c r="R51" s="15"/>
      <c r="S51" s="16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1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122</v>
      </c>
      <c r="F3" s="1"/>
      <c r="G3" s="1"/>
      <c r="H3" s="1"/>
      <c r="I3" s="1"/>
      <c r="J3" s="1"/>
      <c r="K3" s="1" t="s">
        <v>123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1.05</v>
      </c>
      <c r="F9" s="24">
        <v>1.3</v>
      </c>
      <c r="G9" s="25">
        <v>1.5</v>
      </c>
      <c r="H9" s="23">
        <v>0</v>
      </c>
      <c r="I9" s="24">
        <v>0</v>
      </c>
      <c r="J9" s="25">
        <v>0</v>
      </c>
      <c r="K9" s="23">
        <v>1.05</v>
      </c>
      <c r="L9" s="24">
        <v>1.3</v>
      </c>
      <c r="M9" s="25">
        <v>1.5</v>
      </c>
      <c r="N9" s="23">
        <v>0</v>
      </c>
      <c r="O9" s="24">
        <v>0</v>
      </c>
      <c r="P9" s="25">
        <v>0</v>
      </c>
      <c r="Q9" s="26" t="s">
        <v>15</v>
      </c>
      <c r="R9" s="5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65</v>
      </c>
      <c r="F10" s="31">
        <v>46</v>
      </c>
      <c r="G10" s="32">
        <v>46</v>
      </c>
      <c r="H10" s="30">
        <v>186</v>
      </c>
      <c r="I10" s="31">
        <v>186</v>
      </c>
      <c r="J10" s="32">
        <v>186</v>
      </c>
      <c r="K10" s="30">
        <v>144</v>
      </c>
      <c r="L10" s="31">
        <v>140</v>
      </c>
      <c r="M10" s="32">
        <v>140</v>
      </c>
      <c r="N10" s="30">
        <v>265</v>
      </c>
      <c r="O10" s="31">
        <v>280</v>
      </c>
      <c r="P10" s="32">
        <v>280</v>
      </c>
      <c r="Q10" s="33" t="s">
        <v>17</v>
      </c>
      <c r="R10" s="56"/>
      <c r="S10" s="57"/>
      <c r="Z10">
        <v>3</v>
      </c>
      <c r="AC10">
        <v>2</v>
      </c>
      <c r="AD10">
        <v>3</v>
      </c>
      <c r="AE10">
        <v>3</v>
      </c>
      <c r="AF10">
        <v>2</v>
      </c>
      <c r="AG10">
        <v>5</v>
      </c>
      <c r="AH10">
        <v>5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27" t="s">
        <v>18</v>
      </c>
      <c r="C11" s="28"/>
      <c r="D11" s="29"/>
      <c r="E11" s="30">
        <v>170</v>
      </c>
      <c r="F11" s="31">
        <v>170</v>
      </c>
      <c r="G11" s="32">
        <v>178</v>
      </c>
      <c r="H11" s="30">
        <v>20</v>
      </c>
      <c r="I11" s="31">
        <v>20</v>
      </c>
      <c r="J11" s="32">
        <v>18</v>
      </c>
      <c r="K11" s="30">
        <v>625</v>
      </c>
      <c r="L11" s="31">
        <v>600</v>
      </c>
      <c r="M11" s="32">
        <v>600</v>
      </c>
      <c r="N11" s="30">
        <v>475</v>
      </c>
      <c r="O11" s="31">
        <v>450</v>
      </c>
      <c r="P11" s="32">
        <v>440</v>
      </c>
      <c r="Q11" s="33" t="s">
        <v>19</v>
      </c>
      <c r="R11" s="56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11.93</v>
      </c>
      <c r="F12" s="31">
        <v>11.93</v>
      </c>
      <c r="G12" s="32">
        <v>11.93</v>
      </c>
      <c r="H12" s="30">
        <v>16.2</v>
      </c>
      <c r="I12" s="31">
        <v>16.2</v>
      </c>
      <c r="J12" s="32">
        <v>16.2</v>
      </c>
      <c r="K12" s="30">
        <v>0</v>
      </c>
      <c r="L12" s="31">
        <v>0</v>
      </c>
      <c r="M12" s="32">
        <v>0</v>
      </c>
      <c r="N12" s="30">
        <v>4.27</v>
      </c>
      <c r="O12" s="31">
        <v>4.27</v>
      </c>
      <c r="P12" s="32">
        <v>4.27</v>
      </c>
      <c r="Q12" s="33" t="s">
        <v>21</v>
      </c>
      <c r="R12" s="56"/>
      <c r="S12" s="5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27</v>
      </c>
      <c r="F13" s="31">
        <v>27</v>
      </c>
      <c r="G13" s="32">
        <v>27</v>
      </c>
      <c r="H13" s="30">
        <v>51</v>
      </c>
      <c r="I13" s="31">
        <v>51</v>
      </c>
      <c r="J13" s="32">
        <v>51</v>
      </c>
      <c r="K13" s="30">
        <v>9</v>
      </c>
      <c r="L13" s="31">
        <v>9</v>
      </c>
      <c r="M13" s="32">
        <v>9</v>
      </c>
      <c r="N13" s="30">
        <v>33</v>
      </c>
      <c r="O13" s="31">
        <v>33</v>
      </c>
      <c r="P13" s="32">
        <v>33</v>
      </c>
      <c r="Q13" s="33" t="s">
        <v>23</v>
      </c>
      <c r="R13" s="56"/>
      <c r="S13" s="57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3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21</v>
      </c>
      <c r="F14" s="31">
        <v>21</v>
      </c>
      <c r="G14" s="32">
        <v>20</v>
      </c>
      <c r="H14" s="30">
        <v>4</v>
      </c>
      <c r="I14" s="31">
        <v>5</v>
      </c>
      <c r="J14" s="32">
        <v>5</v>
      </c>
      <c r="K14" s="30">
        <v>22</v>
      </c>
      <c r="L14" s="31">
        <v>21</v>
      </c>
      <c r="M14" s="32">
        <v>20</v>
      </c>
      <c r="N14" s="30">
        <v>5</v>
      </c>
      <c r="O14" s="31">
        <v>5</v>
      </c>
      <c r="P14" s="32">
        <v>5</v>
      </c>
      <c r="Q14" s="33" t="s">
        <v>25</v>
      </c>
      <c r="R14" s="56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15.89</v>
      </c>
      <c r="F15" s="31">
        <v>16</v>
      </c>
      <c r="G15" s="32">
        <v>16</v>
      </c>
      <c r="H15" s="30">
        <v>1.9</v>
      </c>
      <c r="I15" s="31">
        <v>2</v>
      </c>
      <c r="J15" s="32">
        <v>2</v>
      </c>
      <c r="K15" s="30">
        <v>14.118</v>
      </c>
      <c r="L15" s="31">
        <v>14</v>
      </c>
      <c r="M15" s="32">
        <v>14</v>
      </c>
      <c r="N15" s="30">
        <v>0.128</v>
      </c>
      <c r="O15" s="31">
        <v>0</v>
      </c>
      <c r="P15" s="32">
        <v>0</v>
      </c>
      <c r="Q15" s="33" t="s">
        <v>27</v>
      </c>
      <c r="R15" s="56"/>
      <c r="S15" s="5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116</v>
      </c>
      <c r="F16" s="31">
        <v>118</v>
      </c>
      <c r="G16" s="32">
        <v>120</v>
      </c>
      <c r="H16" s="30">
        <v>153</v>
      </c>
      <c r="I16" s="31">
        <v>160</v>
      </c>
      <c r="J16" s="32">
        <v>170</v>
      </c>
      <c r="K16" s="30">
        <v>55</v>
      </c>
      <c r="L16" s="31">
        <v>56</v>
      </c>
      <c r="M16" s="32">
        <v>56</v>
      </c>
      <c r="N16" s="30">
        <v>92</v>
      </c>
      <c r="O16" s="31">
        <v>98</v>
      </c>
      <c r="P16" s="32">
        <v>106</v>
      </c>
      <c r="Q16" s="33" t="s">
        <v>29</v>
      </c>
      <c r="R16" s="56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366.44</v>
      </c>
      <c r="F17" s="31">
        <v>366.44</v>
      </c>
      <c r="G17" s="32">
        <v>366.44</v>
      </c>
      <c r="H17" s="30">
        <v>13</v>
      </c>
      <c r="I17" s="31">
        <v>13</v>
      </c>
      <c r="J17" s="32">
        <v>13</v>
      </c>
      <c r="K17" s="30">
        <v>460.72</v>
      </c>
      <c r="L17" s="31">
        <v>460.72</v>
      </c>
      <c r="M17" s="32">
        <v>460.72</v>
      </c>
      <c r="N17" s="30">
        <v>107.28</v>
      </c>
      <c r="O17" s="31">
        <v>107.28</v>
      </c>
      <c r="P17" s="32">
        <v>107.28</v>
      </c>
      <c r="Q17" s="33" t="s">
        <v>31</v>
      </c>
      <c r="R17" s="56"/>
      <c r="S17" s="57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84.78195444565924</v>
      </c>
      <c r="F18" s="31">
        <v>100</v>
      </c>
      <c r="G18" s="32">
        <v>100</v>
      </c>
      <c r="H18" s="30">
        <v>40.5</v>
      </c>
      <c r="I18" s="31">
        <v>45</v>
      </c>
      <c r="J18" s="32">
        <v>50</v>
      </c>
      <c r="K18" s="30">
        <v>105.63</v>
      </c>
      <c r="L18" s="31">
        <v>120</v>
      </c>
      <c r="M18" s="32">
        <v>120</v>
      </c>
      <c r="N18" s="30">
        <v>61.34804555434076</v>
      </c>
      <c r="O18" s="31">
        <v>65</v>
      </c>
      <c r="P18" s="32">
        <v>70</v>
      </c>
      <c r="Q18" s="33" t="s">
        <v>33</v>
      </c>
      <c r="R18" s="56"/>
      <c r="S18" s="5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196.39</v>
      </c>
      <c r="F19" s="31">
        <v>210</v>
      </c>
      <c r="G19" s="32">
        <v>210</v>
      </c>
      <c r="H19" s="30">
        <v>1355</v>
      </c>
      <c r="I19" s="31">
        <v>1320</v>
      </c>
      <c r="J19" s="32">
        <v>1350</v>
      </c>
      <c r="K19" s="30">
        <v>75.77</v>
      </c>
      <c r="L19" s="31">
        <v>90</v>
      </c>
      <c r="M19" s="32">
        <v>70</v>
      </c>
      <c r="N19" s="30">
        <v>1234.38</v>
      </c>
      <c r="O19" s="31">
        <v>1200</v>
      </c>
      <c r="P19" s="32">
        <v>1210</v>
      </c>
      <c r="Q19" s="33" t="s">
        <v>35</v>
      </c>
      <c r="R19" s="56"/>
      <c r="S19" s="5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627</v>
      </c>
      <c r="F20" s="31">
        <v>690</v>
      </c>
      <c r="G20" s="32">
        <v>645</v>
      </c>
      <c r="H20" s="30">
        <v>435</v>
      </c>
      <c r="I20" s="31">
        <v>450</v>
      </c>
      <c r="J20" s="32">
        <v>425</v>
      </c>
      <c r="K20" s="30">
        <v>383</v>
      </c>
      <c r="L20" s="31">
        <v>420</v>
      </c>
      <c r="M20" s="32">
        <v>400</v>
      </c>
      <c r="N20" s="30">
        <v>191</v>
      </c>
      <c r="O20" s="31">
        <v>180</v>
      </c>
      <c r="P20" s="32">
        <v>180</v>
      </c>
      <c r="Q20" s="33" t="s">
        <v>37</v>
      </c>
      <c r="R20" s="56"/>
      <c r="S20" s="57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27" t="s">
        <v>38</v>
      </c>
      <c r="C21" s="28"/>
      <c r="D21" s="29"/>
      <c r="E21" s="30">
        <v>1207</v>
      </c>
      <c r="F21" s="31">
        <v>1207</v>
      </c>
      <c r="G21" s="32">
        <v>1207</v>
      </c>
      <c r="H21" s="30">
        <v>283</v>
      </c>
      <c r="I21" s="31">
        <v>283</v>
      </c>
      <c r="J21" s="32">
        <v>283</v>
      </c>
      <c r="K21" s="30">
        <v>1156</v>
      </c>
      <c r="L21" s="31">
        <v>1156</v>
      </c>
      <c r="M21" s="32">
        <v>1156</v>
      </c>
      <c r="N21" s="30">
        <v>232</v>
      </c>
      <c r="O21" s="31">
        <v>232</v>
      </c>
      <c r="P21" s="32">
        <v>232</v>
      </c>
      <c r="Q21" s="33" t="s">
        <v>39</v>
      </c>
      <c r="R21" s="56"/>
      <c r="S21" s="57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7" t="s">
        <v>40</v>
      </c>
      <c r="C22" s="28"/>
      <c r="D22" s="29"/>
      <c r="E22" s="30">
        <v>61</v>
      </c>
      <c r="F22" s="31">
        <v>61</v>
      </c>
      <c r="G22" s="32">
        <v>61</v>
      </c>
      <c r="H22" s="30">
        <v>13</v>
      </c>
      <c r="I22" s="31">
        <v>13</v>
      </c>
      <c r="J22" s="32">
        <v>13</v>
      </c>
      <c r="K22" s="30">
        <v>58</v>
      </c>
      <c r="L22" s="31">
        <v>58</v>
      </c>
      <c r="M22" s="32">
        <v>58</v>
      </c>
      <c r="N22" s="30">
        <v>10</v>
      </c>
      <c r="O22" s="31">
        <v>10</v>
      </c>
      <c r="P22" s="32">
        <v>10</v>
      </c>
      <c r="Q22" s="33" t="s">
        <v>41</v>
      </c>
      <c r="R22" s="56"/>
      <c r="S22" s="57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46.7</v>
      </c>
      <c r="F23" s="31">
        <v>46.7</v>
      </c>
      <c r="G23" s="32">
        <v>46.7</v>
      </c>
      <c r="H23" s="30">
        <v>23.7</v>
      </c>
      <c r="I23" s="31">
        <v>23.7</v>
      </c>
      <c r="J23" s="32">
        <v>23.7</v>
      </c>
      <c r="K23" s="30">
        <v>35</v>
      </c>
      <c r="L23" s="31">
        <v>35</v>
      </c>
      <c r="M23" s="32">
        <v>35</v>
      </c>
      <c r="N23" s="30">
        <v>12</v>
      </c>
      <c r="O23" s="31">
        <v>12</v>
      </c>
      <c r="P23" s="32">
        <v>12</v>
      </c>
      <c r="Q23" s="33" t="s">
        <v>43</v>
      </c>
      <c r="R23" s="56"/>
      <c r="S23" s="57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166.69</v>
      </c>
      <c r="F24" s="31">
        <v>166.69</v>
      </c>
      <c r="G24" s="32">
        <v>166.69</v>
      </c>
      <c r="H24" s="30">
        <v>0</v>
      </c>
      <c r="I24" s="31">
        <v>0</v>
      </c>
      <c r="J24" s="32">
        <v>0</v>
      </c>
      <c r="K24" s="30">
        <v>167.41</v>
      </c>
      <c r="L24" s="31">
        <v>167.41</v>
      </c>
      <c r="M24" s="32">
        <v>167.41</v>
      </c>
      <c r="N24" s="30">
        <v>0.72</v>
      </c>
      <c r="O24" s="31">
        <v>0.72</v>
      </c>
      <c r="P24" s="32">
        <v>0.72</v>
      </c>
      <c r="Q24" s="33" t="s">
        <v>45</v>
      </c>
      <c r="R24" s="56"/>
      <c r="S24" s="57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795.17</v>
      </c>
      <c r="F25" s="31">
        <v>830</v>
      </c>
      <c r="G25" s="32">
        <v>850</v>
      </c>
      <c r="H25" s="30">
        <v>415</v>
      </c>
      <c r="I25" s="31">
        <v>435</v>
      </c>
      <c r="J25" s="32">
        <v>440</v>
      </c>
      <c r="K25" s="30">
        <v>581.15</v>
      </c>
      <c r="L25" s="31">
        <v>585</v>
      </c>
      <c r="M25" s="32">
        <v>590</v>
      </c>
      <c r="N25" s="30">
        <v>200.98</v>
      </c>
      <c r="O25" s="31">
        <v>190</v>
      </c>
      <c r="P25" s="32">
        <v>180</v>
      </c>
      <c r="Q25" s="33" t="s">
        <v>47</v>
      </c>
      <c r="R25" s="56"/>
      <c r="S25" s="5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43.92</v>
      </c>
      <c r="F26" s="31">
        <v>50</v>
      </c>
      <c r="G26" s="32">
        <v>54</v>
      </c>
      <c r="H26" s="30">
        <v>197.4</v>
      </c>
      <c r="I26" s="31">
        <v>199.5</v>
      </c>
      <c r="J26" s="32">
        <v>200</v>
      </c>
      <c r="K26" s="30">
        <v>10.52</v>
      </c>
      <c r="L26" s="31">
        <v>16.5</v>
      </c>
      <c r="M26" s="32">
        <v>20</v>
      </c>
      <c r="N26" s="30">
        <v>164</v>
      </c>
      <c r="O26" s="31">
        <v>166</v>
      </c>
      <c r="P26" s="32">
        <v>166</v>
      </c>
      <c r="Q26" s="33" t="s">
        <v>49</v>
      </c>
      <c r="R26" s="56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34.5</v>
      </c>
      <c r="F27" s="31">
        <v>43</v>
      </c>
      <c r="G27" s="32">
        <v>46</v>
      </c>
      <c r="H27" s="30">
        <v>36</v>
      </c>
      <c r="I27" s="31">
        <v>35</v>
      </c>
      <c r="J27" s="32">
        <v>35</v>
      </c>
      <c r="K27" s="30">
        <v>28.5</v>
      </c>
      <c r="L27" s="31">
        <v>33</v>
      </c>
      <c r="M27" s="32">
        <v>36</v>
      </c>
      <c r="N27" s="30">
        <v>30</v>
      </c>
      <c r="O27" s="31">
        <v>25</v>
      </c>
      <c r="P27" s="32">
        <v>25</v>
      </c>
      <c r="Q27" s="33" t="s">
        <v>51</v>
      </c>
      <c r="R27" s="56"/>
      <c r="S27" s="5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11.64</v>
      </c>
      <c r="F28" s="31">
        <v>11.64</v>
      </c>
      <c r="G28" s="32">
        <v>11.64</v>
      </c>
      <c r="H28" s="30">
        <v>0</v>
      </c>
      <c r="I28" s="31">
        <v>0</v>
      </c>
      <c r="J28" s="32">
        <v>0</v>
      </c>
      <c r="K28" s="30">
        <v>11.8</v>
      </c>
      <c r="L28" s="31">
        <v>11.8</v>
      </c>
      <c r="M28" s="32">
        <v>11.8</v>
      </c>
      <c r="N28" s="30">
        <v>0.16</v>
      </c>
      <c r="O28" s="31">
        <v>0.16</v>
      </c>
      <c r="P28" s="32">
        <v>0.16</v>
      </c>
      <c r="Q28" s="33" t="s">
        <v>53</v>
      </c>
      <c r="R28" s="56"/>
      <c r="S28" s="57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>
        <v>2</v>
      </c>
      <c r="AJ28">
        <v>5</v>
      </c>
      <c r="AK28">
        <v>5</v>
      </c>
      <c r="AL28">
        <v>2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496</v>
      </c>
      <c r="F29" s="31">
        <v>520</v>
      </c>
      <c r="G29" s="32">
        <v>550</v>
      </c>
      <c r="H29" s="30">
        <v>0</v>
      </c>
      <c r="I29" s="31">
        <v>0</v>
      </c>
      <c r="J29" s="32">
        <v>0</v>
      </c>
      <c r="K29" s="30">
        <v>542</v>
      </c>
      <c r="L29" s="31">
        <v>570</v>
      </c>
      <c r="M29" s="32">
        <v>600</v>
      </c>
      <c r="N29" s="30">
        <v>46</v>
      </c>
      <c r="O29" s="31">
        <v>50</v>
      </c>
      <c r="P29" s="32">
        <v>50</v>
      </c>
      <c r="Q29" s="33" t="s">
        <v>55</v>
      </c>
      <c r="R29" s="56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99</v>
      </c>
      <c r="F30" s="31">
        <v>99</v>
      </c>
      <c r="G30" s="32">
        <v>99</v>
      </c>
      <c r="H30" s="30">
        <v>0</v>
      </c>
      <c r="I30" s="31">
        <v>0</v>
      </c>
      <c r="J30" s="32">
        <v>0</v>
      </c>
      <c r="K30" s="30">
        <v>102</v>
      </c>
      <c r="L30" s="31">
        <v>102</v>
      </c>
      <c r="M30" s="32">
        <v>102</v>
      </c>
      <c r="N30" s="30">
        <v>3</v>
      </c>
      <c r="O30" s="31">
        <v>3</v>
      </c>
      <c r="P30" s="32">
        <v>3</v>
      </c>
      <c r="Q30" s="33" t="s">
        <v>57</v>
      </c>
      <c r="R30" s="56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270.8</v>
      </c>
      <c r="F31" s="31">
        <v>286</v>
      </c>
      <c r="G31" s="32">
        <v>298</v>
      </c>
      <c r="H31" s="30">
        <v>341.5</v>
      </c>
      <c r="I31" s="31">
        <v>360</v>
      </c>
      <c r="J31" s="32">
        <v>370</v>
      </c>
      <c r="K31" s="30">
        <v>100.4</v>
      </c>
      <c r="L31" s="31">
        <v>104</v>
      </c>
      <c r="M31" s="32">
        <v>110</v>
      </c>
      <c r="N31" s="30">
        <v>171.1</v>
      </c>
      <c r="O31" s="31">
        <v>178</v>
      </c>
      <c r="P31" s="32">
        <v>182</v>
      </c>
      <c r="Q31" s="33" t="s">
        <v>59</v>
      </c>
      <c r="R31" s="56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43</v>
      </c>
      <c r="F32" s="31">
        <v>43</v>
      </c>
      <c r="G32" s="32">
        <v>43</v>
      </c>
      <c r="H32" s="30">
        <v>25</v>
      </c>
      <c r="I32" s="31">
        <v>25</v>
      </c>
      <c r="J32" s="32">
        <v>25</v>
      </c>
      <c r="K32" s="30">
        <v>23</v>
      </c>
      <c r="L32" s="31">
        <v>23</v>
      </c>
      <c r="M32" s="32">
        <v>23</v>
      </c>
      <c r="N32" s="30">
        <v>5</v>
      </c>
      <c r="O32" s="31">
        <v>5</v>
      </c>
      <c r="P32" s="32">
        <v>5</v>
      </c>
      <c r="Q32" s="33" t="s">
        <v>61</v>
      </c>
      <c r="R32" s="56"/>
      <c r="S32" s="57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2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24</v>
      </c>
      <c r="F33" s="31">
        <v>30</v>
      </c>
      <c r="G33" s="32">
        <v>30</v>
      </c>
      <c r="H33" s="30">
        <v>117</v>
      </c>
      <c r="I33" s="31">
        <v>124</v>
      </c>
      <c r="J33" s="32">
        <v>124</v>
      </c>
      <c r="K33" s="30">
        <v>19</v>
      </c>
      <c r="L33" s="31">
        <v>22</v>
      </c>
      <c r="M33" s="32">
        <v>22</v>
      </c>
      <c r="N33" s="30">
        <v>112</v>
      </c>
      <c r="O33" s="31">
        <v>116</v>
      </c>
      <c r="P33" s="32">
        <v>116</v>
      </c>
      <c r="Q33" s="33" t="s">
        <v>63</v>
      </c>
      <c r="R33" s="56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10</v>
      </c>
      <c r="F34" s="31">
        <v>13</v>
      </c>
      <c r="G34" s="32">
        <v>16</v>
      </c>
      <c r="H34" s="30">
        <v>12</v>
      </c>
      <c r="I34" s="31">
        <v>10</v>
      </c>
      <c r="J34" s="32">
        <v>12</v>
      </c>
      <c r="K34" s="30">
        <v>3</v>
      </c>
      <c r="L34" s="31">
        <v>5</v>
      </c>
      <c r="M34" s="32">
        <v>7</v>
      </c>
      <c r="N34" s="30">
        <v>5</v>
      </c>
      <c r="O34" s="31">
        <v>2</v>
      </c>
      <c r="P34" s="32">
        <v>3</v>
      </c>
      <c r="Q34" s="33" t="s">
        <v>65</v>
      </c>
      <c r="R34" s="56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39</v>
      </c>
      <c r="F35" s="31">
        <v>41</v>
      </c>
      <c r="G35" s="32">
        <v>50</v>
      </c>
      <c r="H35" s="30">
        <v>38</v>
      </c>
      <c r="I35" s="31">
        <v>40</v>
      </c>
      <c r="J35" s="32">
        <v>50</v>
      </c>
      <c r="K35" s="30">
        <v>35</v>
      </c>
      <c r="L35" s="31">
        <v>36</v>
      </c>
      <c r="M35" s="32">
        <v>35</v>
      </c>
      <c r="N35" s="30">
        <v>34</v>
      </c>
      <c r="O35" s="31">
        <v>35</v>
      </c>
      <c r="P35" s="32">
        <v>35</v>
      </c>
      <c r="Q35" s="33" t="s">
        <v>67</v>
      </c>
      <c r="R35" s="56"/>
      <c r="S35" s="5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27.82</v>
      </c>
      <c r="F36" s="31">
        <v>25</v>
      </c>
      <c r="G36" s="32">
        <v>25</v>
      </c>
      <c r="H36" s="30">
        <v>25</v>
      </c>
      <c r="I36" s="31">
        <v>30</v>
      </c>
      <c r="J36" s="32">
        <v>30</v>
      </c>
      <c r="K36" s="30">
        <v>25.08</v>
      </c>
      <c r="L36" s="31">
        <v>20</v>
      </c>
      <c r="M36" s="32">
        <v>20</v>
      </c>
      <c r="N36" s="30">
        <v>22.26</v>
      </c>
      <c r="O36" s="31">
        <v>25</v>
      </c>
      <c r="P36" s="32">
        <v>25</v>
      </c>
      <c r="Q36" s="33" t="s">
        <v>69</v>
      </c>
      <c r="R36" s="56"/>
      <c r="S36" s="5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27" t="s">
        <v>70</v>
      </c>
      <c r="C37" s="28"/>
      <c r="D37" s="29"/>
      <c r="E37" s="30">
        <v>381</v>
      </c>
      <c r="F37" s="31">
        <v>381</v>
      </c>
      <c r="G37" s="32">
        <v>381</v>
      </c>
      <c r="H37" s="30">
        <v>375</v>
      </c>
      <c r="I37" s="31">
        <v>375</v>
      </c>
      <c r="J37" s="32">
        <v>375</v>
      </c>
      <c r="K37" s="30">
        <v>120</v>
      </c>
      <c r="L37" s="31">
        <v>120</v>
      </c>
      <c r="M37" s="32">
        <v>120</v>
      </c>
      <c r="N37" s="30">
        <v>114</v>
      </c>
      <c r="O37" s="31">
        <v>114</v>
      </c>
      <c r="P37" s="32">
        <v>114</v>
      </c>
      <c r="Q37" s="33" t="s">
        <v>71</v>
      </c>
      <c r="R37" s="56"/>
      <c r="S37" s="57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214</v>
      </c>
      <c r="F38" s="31">
        <v>215</v>
      </c>
      <c r="G38" s="32">
        <v>215</v>
      </c>
      <c r="H38" s="30">
        <v>71</v>
      </c>
      <c r="I38" s="31">
        <v>70</v>
      </c>
      <c r="J38" s="32">
        <v>70</v>
      </c>
      <c r="K38" s="30">
        <v>172</v>
      </c>
      <c r="L38" s="31">
        <v>175</v>
      </c>
      <c r="M38" s="32">
        <v>175</v>
      </c>
      <c r="N38" s="30">
        <v>29</v>
      </c>
      <c r="O38" s="31">
        <v>30</v>
      </c>
      <c r="P38" s="32">
        <v>30</v>
      </c>
      <c r="Q38" s="33" t="s">
        <v>73</v>
      </c>
      <c r="R38" s="56"/>
      <c r="S38" s="5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152.06</v>
      </c>
      <c r="F39" s="31">
        <v>152</v>
      </c>
      <c r="G39" s="32">
        <v>152</v>
      </c>
      <c r="H39" s="30">
        <v>15</v>
      </c>
      <c r="I39" s="31">
        <v>15</v>
      </c>
      <c r="J39" s="32">
        <v>15</v>
      </c>
      <c r="K39" s="30">
        <v>139.73</v>
      </c>
      <c r="L39" s="31">
        <v>140</v>
      </c>
      <c r="M39" s="32">
        <v>140</v>
      </c>
      <c r="N39" s="30">
        <v>2.67</v>
      </c>
      <c r="O39" s="31">
        <v>3</v>
      </c>
      <c r="P39" s="32">
        <v>3</v>
      </c>
      <c r="Q39" s="33" t="s">
        <v>75</v>
      </c>
      <c r="R39" s="56"/>
      <c r="S39" s="5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2.13</v>
      </c>
      <c r="F40" s="31">
        <v>-0.178</v>
      </c>
      <c r="G40" s="32">
        <v>-0.178</v>
      </c>
      <c r="H40" s="30">
        <v>0</v>
      </c>
      <c r="I40" s="31">
        <v>0</v>
      </c>
      <c r="J40" s="32">
        <v>0</v>
      </c>
      <c r="K40" s="30">
        <v>2.31</v>
      </c>
      <c r="L40" s="31">
        <v>0.002</v>
      </c>
      <c r="M40" s="32">
        <v>0.002</v>
      </c>
      <c r="N40" s="30">
        <v>0.18</v>
      </c>
      <c r="O40" s="31">
        <v>0.18</v>
      </c>
      <c r="P40" s="32">
        <v>0.18</v>
      </c>
      <c r="Q40" s="33" t="s">
        <v>77</v>
      </c>
      <c r="R40" s="56"/>
      <c r="S40" s="57"/>
      <c r="Z40">
        <v>3</v>
      </c>
      <c r="AC40">
        <v>2</v>
      </c>
      <c r="AD40">
        <v>3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5</v>
      </c>
      <c r="AN40">
        <v>5</v>
      </c>
      <c r="AO40">
        <v>3</v>
      </c>
    </row>
    <row r="41" spans="2:41" ht="12.75">
      <c r="B41" s="27" t="s">
        <v>78</v>
      </c>
      <c r="C41" s="28"/>
      <c r="D41" s="29"/>
      <c r="E41" s="30">
        <v>96.44</v>
      </c>
      <c r="F41" s="31">
        <v>125</v>
      </c>
      <c r="G41" s="32">
        <v>110</v>
      </c>
      <c r="H41" s="30">
        <v>60</v>
      </c>
      <c r="I41" s="31">
        <v>70</v>
      </c>
      <c r="J41" s="32">
        <v>70</v>
      </c>
      <c r="K41" s="30">
        <v>63.97</v>
      </c>
      <c r="L41" s="31">
        <v>85</v>
      </c>
      <c r="M41" s="32">
        <v>70</v>
      </c>
      <c r="N41" s="30">
        <v>27.53</v>
      </c>
      <c r="O41" s="31">
        <v>30</v>
      </c>
      <c r="P41" s="32">
        <v>30</v>
      </c>
      <c r="Q41" s="33" t="s">
        <v>79</v>
      </c>
      <c r="R41" s="56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1384.73</v>
      </c>
      <c r="F42" s="31">
        <v>1380</v>
      </c>
      <c r="G42" s="32">
        <v>1380</v>
      </c>
      <c r="H42" s="30">
        <v>0</v>
      </c>
      <c r="I42" s="31">
        <v>0</v>
      </c>
      <c r="J42" s="32">
        <v>0</v>
      </c>
      <c r="K42" s="30">
        <v>1474</v>
      </c>
      <c r="L42" s="31">
        <v>1470</v>
      </c>
      <c r="M42" s="32">
        <v>1470</v>
      </c>
      <c r="N42" s="30">
        <v>89.27</v>
      </c>
      <c r="O42" s="31">
        <v>90</v>
      </c>
      <c r="P42" s="32">
        <v>90</v>
      </c>
      <c r="Q42" s="33" t="s">
        <v>81</v>
      </c>
      <c r="R42" s="56"/>
      <c r="S42" s="57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7309.081954445659</v>
      </c>
      <c r="F43" s="38">
        <v>7503.522</v>
      </c>
      <c r="G43" s="39">
        <v>7533.722000000001</v>
      </c>
      <c r="H43" s="37">
        <v>4323.2</v>
      </c>
      <c r="I43" s="38">
        <v>4376.4</v>
      </c>
      <c r="J43" s="39">
        <v>4421.9</v>
      </c>
      <c r="K43" s="37">
        <v>6765.157999999999</v>
      </c>
      <c r="L43" s="38">
        <v>6866.732</v>
      </c>
      <c r="M43" s="39">
        <v>6859.432000000001</v>
      </c>
      <c r="N43" s="37">
        <v>3779.2760455543407</v>
      </c>
      <c r="O43" s="38">
        <v>3739.61</v>
      </c>
      <c r="P43" s="39">
        <v>3747.61</v>
      </c>
      <c r="Q43" s="34" t="s">
        <v>82</v>
      </c>
      <c r="R43" s="54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4.1</v>
      </c>
      <c r="F44" s="24">
        <v>4.1</v>
      </c>
      <c r="G44" s="25">
        <v>4.1</v>
      </c>
      <c r="H44" s="23">
        <v>2</v>
      </c>
      <c r="I44" s="24">
        <v>2</v>
      </c>
      <c r="J44" s="25">
        <v>2</v>
      </c>
      <c r="K44" s="23">
        <v>2.1</v>
      </c>
      <c r="L44" s="24">
        <v>2.1</v>
      </c>
      <c r="M44" s="25">
        <v>2.1</v>
      </c>
      <c r="N44" s="23">
        <v>0</v>
      </c>
      <c r="O44" s="24">
        <v>0</v>
      </c>
      <c r="P44" s="25">
        <v>0</v>
      </c>
      <c r="Q44" s="26" t="s">
        <v>84</v>
      </c>
      <c r="R44" s="5"/>
      <c r="S44" s="6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85</v>
      </c>
      <c r="C45" s="28"/>
      <c r="D45" s="29"/>
      <c r="E45" s="30">
        <v>51.4</v>
      </c>
      <c r="F45" s="31">
        <v>51.4</v>
      </c>
      <c r="G45" s="32">
        <v>51.4</v>
      </c>
      <c r="H45" s="30">
        <v>166.3</v>
      </c>
      <c r="I45" s="31">
        <v>166.3</v>
      </c>
      <c r="J45" s="32">
        <v>166.3</v>
      </c>
      <c r="K45" s="30">
        <v>6</v>
      </c>
      <c r="L45" s="31">
        <v>6</v>
      </c>
      <c r="M45" s="32">
        <v>6</v>
      </c>
      <c r="N45" s="30">
        <v>120.9</v>
      </c>
      <c r="O45" s="31">
        <v>120.9</v>
      </c>
      <c r="P45" s="32">
        <v>120.9</v>
      </c>
      <c r="Q45" s="33" t="s">
        <v>86</v>
      </c>
      <c r="R45" s="56"/>
      <c r="S45" s="5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87</v>
      </c>
      <c r="C46" s="28"/>
      <c r="D46" s="29"/>
      <c r="E46" s="30">
        <v>207.2</v>
      </c>
      <c r="F46" s="31">
        <v>207.2</v>
      </c>
      <c r="G46" s="32">
        <v>207.2</v>
      </c>
      <c r="H46" s="30">
        <v>0</v>
      </c>
      <c r="I46" s="31">
        <v>0</v>
      </c>
      <c r="J46" s="32">
        <v>0</v>
      </c>
      <c r="K46" s="30">
        <v>207.2</v>
      </c>
      <c r="L46" s="31">
        <v>207.2</v>
      </c>
      <c r="M46" s="32">
        <v>207.2</v>
      </c>
      <c r="N46" s="30">
        <v>0</v>
      </c>
      <c r="O46" s="31">
        <v>0</v>
      </c>
      <c r="P46" s="32">
        <v>0</v>
      </c>
      <c r="Q46" s="33" t="s">
        <v>88</v>
      </c>
      <c r="R46" s="56"/>
      <c r="S46" s="57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2.75">
      <c r="B47" s="27" t="s">
        <v>89</v>
      </c>
      <c r="C47" s="28"/>
      <c r="D47" s="29"/>
      <c r="E47" s="30">
        <v>838</v>
      </c>
      <c r="F47" s="31">
        <v>895</v>
      </c>
      <c r="G47" s="32">
        <v>945</v>
      </c>
      <c r="H47" s="30">
        <v>2233</v>
      </c>
      <c r="I47" s="31">
        <v>2350</v>
      </c>
      <c r="J47" s="32">
        <v>2500</v>
      </c>
      <c r="K47" s="30">
        <v>43</v>
      </c>
      <c r="L47" s="31">
        <v>45</v>
      </c>
      <c r="M47" s="32">
        <v>45</v>
      </c>
      <c r="N47" s="30">
        <v>1438</v>
      </c>
      <c r="O47" s="31">
        <v>1500</v>
      </c>
      <c r="P47" s="32">
        <v>1600</v>
      </c>
      <c r="Q47" s="33" t="s">
        <v>90</v>
      </c>
      <c r="R47" s="56"/>
      <c r="S47" s="57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80.08</v>
      </c>
      <c r="F48" s="31">
        <v>80.08</v>
      </c>
      <c r="G48" s="32">
        <v>80.08</v>
      </c>
      <c r="H48" s="30">
        <v>141</v>
      </c>
      <c r="I48" s="31">
        <v>141</v>
      </c>
      <c r="J48" s="32">
        <v>141</v>
      </c>
      <c r="K48" s="30">
        <v>40.06</v>
      </c>
      <c r="L48" s="31">
        <v>40.06</v>
      </c>
      <c r="M48" s="32">
        <v>40.06</v>
      </c>
      <c r="N48" s="30">
        <v>100.98</v>
      </c>
      <c r="O48" s="31">
        <v>100.98</v>
      </c>
      <c r="P48" s="32">
        <v>100.98</v>
      </c>
      <c r="Q48" s="33" t="s">
        <v>92</v>
      </c>
      <c r="R48" s="56"/>
      <c r="S48" s="57"/>
      <c r="Z48">
        <v>3</v>
      </c>
      <c r="AC48">
        <v>2</v>
      </c>
      <c r="AD48">
        <v>3</v>
      </c>
      <c r="AE48">
        <v>3</v>
      </c>
      <c r="AF48">
        <v>2</v>
      </c>
      <c r="AG48">
        <v>5</v>
      </c>
      <c r="AH48">
        <v>5</v>
      </c>
      <c r="AI48">
        <v>2</v>
      </c>
      <c r="AJ48">
        <v>5</v>
      </c>
      <c r="AK48">
        <v>5</v>
      </c>
      <c r="AL48">
        <v>2</v>
      </c>
      <c r="AM48">
        <v>5</v>
      </c>
      <c r="AN48">
        <v>5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1180.78</v>
      </c>
      <c r="F49" s="38">
        <v>1237.78</v>
      </c>
      <c r="G49" s="39">
        <v>1287.78</v>
      </c>
      <c r="H49" s="37">
        <v>2542.3</v>
      </c>
      <c r="I49" s="38">
        <v>2659.3</v>
      </c>
      <c r="J49" s="39">
        <v>2809.3</v>
      </c>
      <c r="K49" s="37">
        <v>298.36</v>
      </c>
      <c r="L49" s="38">
        <v>300.36</v>
      </c>
      <c r="M49" s="39">
        <v>300.36</v>
      </c>
      <c r="N49" s="37">
        <v>1659.88</v>
      </c>
      <c r="O49" s="38">
        <v>1721.88</v>
      </c>
      <c r="P49" s="39">
        <v>1821.88</v>
      </c>
      <c r="Q49" s="34" t="s">
        <v>94</v>
      </c>
      <c r="R49" s="54"/>
      <c r="S49" s="55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2161</v>
      </c>
      <c r="F50" s="24">
        <v>2150</v>
      </c>
      <c r="G50" s="25">
        <v>2050</v>
      </c>
      <c r="H50" s="23">
        <v>2344</v>
      </c>
      <c r="I50" s="24">
        <v>2300</v>
      </c>
      <c r="J50" s="25">
        <v>2200</v>
      </c>
      <c r="K50" s="23">
        <v>844</v>
      </c>
      <c r="L50" s="24">
        <v>800</v>
      </c>
      <c r="M50" s="25">
        <v>750</v>
      </c>
      <c r="N50" s="23">
        <v>1027</v>
      </c>
      <c r="O50" s="24">
        <v>950</v>
      </c>
      <c r="P50" s="25">
        <v>900</v>
      </c>
      <c r="Q50" s="26" t="s">
        <v>106</v>
      </c>
      <c r="R50" s="5"/>
      <c r="S50" s="6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20433.82</v>
      </c>
      <c r="F51" s="45">
        <v>20419</v>
      </c>
      <c r="G51" s="46">
        <v>20490</v>
      </c>
      <c r="H51" s="44">
        <v>14925.53</v>
      </c>
      <c r="I51" s="45">
        <v>15070</v>
      </c>
      <c r="J51" s="46">
        <v>15166</v>
      </c>
      <c r="K51" s="44">
        <v>6125.64</v>
      </c>
      <c r="L51" s="45">
        <v>5934</v>
      </c>
      <c r="M51" s="46">
        <v>6003</v>
      </c>
      <c r="N51" s="44">
        <v>617.35</v>
      </c>
      <c r="O51" s="45">
        <v>585</v>
      </c>
      <c r="P51" s="46">
        <v>679</v>
      </c>
      <c r="Q51" s="53" t="s">
        <v>108</v>
      </c>
      <c r="R51" s="15"/>
      <c r="S51" s="16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22594.82</v>
      </c>
      <c r="F52" s="38">
        <v>22569</v>
      </c>
      <c r="G52" s="39">
        <v>22540</v>
      </c>
      <c r="H52" s="37">
        <v>17269.53</v>
      </c>
      <c r="I52" s="38">
        <v>17370</v>
      </c>
      <c r="J52" s="39">
        <v>17366</v>
      </c>
      <c r="K52" s="37">
        <v>6969.64</v>
      </c>
      <c r="L52" s="38">
        <v>6734</v>
      </c>
      <c r="M52" s="39">
        <v>6753</v>
      </c>
      <c r="N52" s="37">
        <v>1644.35</v>
      </c>
      <c r="O52" s="38">
        <v>1535</v>
      </c>
      <c r="P52" s="39">
        <v>1579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125</v>
      </c>
      <c r="F3" s="1"/>
      <c r="G3" s="1"/>
      <c r="H3" s="1"/>
      <c r="I3" s="1"/>
      <c r="J3" s="1"/>
      <c r="K3" s="1" t="s">
        <v>126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60.7</v>
      </c>
      <c r="F9" s="24">
        <v>64</v>
      </c>
      <c r="G9" s="25">
        <v>66</v>
      </c>
      <c r="H9" s="23">
        <v>0</v>
      </c>
      <c r="I9" s="24">
        <v>0</v>
      </c>
      <c r="J9" s="25">
        <v>0</v>
      </c>
      <c r="K9" s="23">
        <v>60.7</v>
      </c>
      <c r="L9" s="24">
        <v>64</v>
      </c>
      <c r="M9" s="25">
        <v>66</v>
      </c>
      <c r="N9" s="23">
        <v>0</v>
      </c>
      <c r="O9" s="24">
        <v>0</v>
      </c>
      <c r="P9" s="25">
        <v>0</v>
      </c>
      <c r="Q9" s="26" t="s">
        <v>15</v>
      </c>
      <c r="R9" s="5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925</v>
      </c>
      <c r="F10" s="31">
        <v>925</v>
      </c>
      <c r="G10" s="32">
        <v>925</v>
      </c>
      <c r="H10" s="30">
        <v>2400</v>
      </c>
      <c r="I10" s="31">
        <v>2400</v>
      </c>
      <c r="J10" s="32">
        <v>2400</v>
      </c>
      <c r="K10" s="30">
        <v>321</v>
      </c>
      <c r="L10" s="31">
        <v>321</v>
      </c>
      <c r="M10" s="32">
        <v>321</v>
      </c>
      <c r="N10" s="30">
        <v>1796</v>
      </c>
      <c r="O10" s="31">
        <v>1796</v>
      </c>
      <c r="P10" s="32">
        <v>1796</v>
      </c>
      <c r="Q10" s="33" t="s">
        <v>17</v>
      </c>
      <c r="R10" s="56"/>
      <c r="S10" s="5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701</v>
      </c>
      <c r="F11" s="31">
        <v>715</v>
      </c>
      <c r="G11" s="32">
        <v>700</v>
      </c>
      <c r="H11" s="30">
        <v>2205</v>
      </c>
      <c r="I11" s="31">
        <v>2205</v>
      </c>
      <c r="J11" s="32">
        <v>2200</v>
      </c>
      <c r="K11" s="30">
        <v>286</v>
      </c>
      <c r="L11" s="31">
        <v>290</v>
      </c>
      <c r="M11" s="32">
        <v>300</v>
      </c>
      <c r="N11" s="30">
        <v>1790</v>
      </c>
      <c r="O11" s="31">
        <v>1780</v>
      </c>
      <c r="P11" s="32">
        <v>1800</v>
      </c>
      <c r="Q11" s="33" t="s">
        <v>19</v>
      </c>
      <c r="R11" s="56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20</v>
      </c>
      <c r="C12" s="28"/>
      <c r="D12" s="29"/>
      <c r="E12" s="30">
        <v>27.5</v>
      </c>
      <c r="F12" s="31">
        <v>27.5</v>
      </c>
      <c r="G12" s="32">
        <v>27.5</v>
      </c>
      <c r="H12" s="30">
        <v>0.3</v>
      </c>
      <c r="I12" s="31">
        <v>0.3</v>
      </c>
      <c r="J12" s="32">
        <v>0.3</v>
      </c>
      <c r="K12" s="30">
        <v>27.2</v>
      </c>
      <c r="L12" s="31">
        <v>27.2</v>
      </c>
      <c r="M12" s="32">
        <v>27.2</v>
      </c>
      <c r="N12" s="30">
        <v>0</v>
      </c>
      <c r="O12" s="31">
        <v>0</v>
      </c>
      <c r="P12" s="32">
        <v>0</v>
      </c>
      <c r="Q12" s="33" t="s">
        <v>21</v>
      </c>
      <c r="R12" s="56"/>
      <c r="S12" s="5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22</v>
      </c>
      <c r="C13" s="28"/>
      <c r="D13" s="29"/>
      <c r="E13" s="30">
        <v>80</v>
      </c>
      <c r="F13" s="31">
        <v>80</v>
      </c>
      <c r="G13" s="32">
        <v>80</v>
      </c>
      <c r="H13" s="30">
        <v>193</v>
      </c>
      <c r="I13" s="31">
        <v>193</v>
      </c>
      <c r="J13" s="32">
        <v>193</v>
      </c>
      <c r="K13" s="30">
        <v>96</v>
      </c>
      <c r="L13" s="31">
        <v>96</v>
      </c>
      <c r="M13" s="32">
        <v>96</v>
      </c>
      <c r="N13" s="30">
        <v>209</v>
      </c>
      <c r="O13" s="31">
        <v>209</v>
      </c>
      <c r="P13" s="32">
        <v>209</v>
      </c>
      <c r="Q13" s="33" t="s">
        <v>23</v>
      </c>
      <c r="R13" s="56"/>
      <c r="S13" s="57"/>
      <c r="Z13">
        <v>3</v>
      </c>
      <c r="AC13">
        <v>3</v>
      </c>
      <c r="AD13">
        <v>3</v>
      </c>
      <c r="AE13">
        <v>3</v>
      </c>
      <c r="AF13">
        <v>5</v>
      </c>
      <c r="AG13">
        <v>5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3</v>
      </c>
    </row>
    <row r="14" spans="2:41" ht="12.75">
      <c r="B14" s="27" t="s">
        <v>24</v>
      </c>
      <c r="C14" s="28"/>
      <c r="D14" s="29"/>
      <c r="E14" s="30">
        <v>185</v>
      </c>
      <c r="F14" s="31">
        <v>181</v>
      </c>
      <c r="G14" s="32">
        <v>184</v>
      </c>
      <c r="H14" s="30">
        <v>73</v>
      </c>
      <c r="I14" s="31">
        <v>75</v>
      </c>
      <c r="J14" s="32">
        <v>78</v>
      </c>
      <c r="K14" s="30">
        <v>147</v>
      </c>
      <c r="L14" s="31">
        <v>144</v>
      </c>
      <c r="M14" s="32">
        <v>145</v>
      </c>
      <c r="N14" s="30">
        <v>35</v>
      </c>
      <c r="O14" s="31">
        <v>38</v>
      </c>
      <c r="P14" s="32">
        <v>39</v>
      </c>
      <c r="Q14" s="33" t="s">
        <v>25</v>
      </c>
      <c r="R14" s="56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26</v>
      </c>
      <c r="C15" s="28"/>
      <c r="D15" s="29"/>
      <c r="E15" s="30">
        <v>76.419</v>
      </c>
      <c r="F15" s="31">
        <v>76</v>
      </c>
      <c r="G15" s="32">
        <v>76</v>
      </c>
      <c r="H15" s="30">
        <v>0</v>
      </c>
      <c r="I15" s="31">
        <v>0</v>
      </c>
      <c r="J15" s="32">
        <v>0</v>
      </c>
      <c r="K15" s="30">
        <v>76.443</v>
      </c>
      <c r="L15" s="31">
        <v>76</v>
      </c>
      <c r="M15" s="32">
        <v>76</v>
      </c>
      <c r="N15" s="30">
        <v>0.024</v>
      </c>
      <c r="O15" s="31">
        <v>0</v>
      </c>
      <c r="P15" s="32">
        <v>0</v>
      </c>
      <c r="Q15" s="33" t="s">
        <v>27</v>
      </c>
      <c r="R15" s="56"/>
      <c r="S15" s="57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27" t="s">
        <v>28</v>
      </c>
      <c r="C16" s="28"/>
      <c r="D16" s="29"/>
      <c r="E16" s="30">
        <v>813</v>
      </c>
      <c r="F16" s="31">
        <v>813</v>
      </c>
      <c r="G16" s="32">
        <v>818</v>
      </c>
      <c r="H16" s="30">
        <v>1128</v>
      </c>
      <c r="I16" s="31">
        <v>1130</v>
      </c>
      <c r="J16" s="32">
        <v>1135</v>
      </c>
      <c r="K16" s="30">
        <v>242</v>
      </c>
      <c r="L16" s="31">
        <v>240</v>
      </c>
      <c r="M16" s="32">
        <v>245</v>
      </c>
      <c r="N16" s="30">
        <v>557</v>
      </c>
      <c r="O16" s="31">
        <v>557</v>
      </c>
      <c r="P16" s="32">
        <v>562</v>
      </c>
      <c r="Q16" s="33" t="s">
        <v>29</v>
      </c>
      <c r="R16" s="56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30</v>
      </c>
      <c r="C17" s="28"/>
      <c r="D17" s="29"/>
      <c r="E17" s="30">
        <v>1167.2</v>
      </c>
      <c r="F17" s="31">
        <v>1167.2</v>
      </c>
      <c r="G17" s="32">
        <v>1167.2</v>
      </c>
      <c r="H17" s="30">
        <v>360</v>
      </c>
      <c r="I17" s="31">
        <v>360</v>
      </c>
      <c r="J17" s="32">
        <v>360</v>
      </c>
      <c r="K17" s="30">
        <v>842.8</v>
      </c>
      <c r="L17" s="31">
        <v>842.8</v>
      </c>
      <c r="M17" s="32">
        <v>842.8</v>
      </c>
      <c r="N17" s="30">
        <v>35.6</v>
      </c>
      <c r="O17" s="31">
        <v>35.6</v>
      </c>
      <c r="P17" s="32">
        <v>35.6</v>
      </c>
      <c r="Q17" s="33" t="s">
        <v>31</v>
      </c>
      <c r="R17" s="56"/>
      <c r="S17" s="57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27" t="s">
        <v>32</v>
      </c>
      <c r="C18" s="28"/>
      <c r="D18" s="29"/>
      <c r="E18" s="30">
        <v>88.86</v>
      </c>
      <c r="F18" s="31">
        <v>90</v>
      </c>
      <c r="G18" s="32">
        <v>100</v>
      </c>
      <c r="H18" s="30">
        <v>216.6</v>
      </c>
      <c r="I18" s="31">
        <v>240</v>
      </c>
      <c r="J18" s="32">
        <v>270</v>
      </c>
      <c r="K18" s="30">
        <v>30.6</v>
      </c>
      <c r="L18" s="31">
        <v>30</v>
      </c>
      <c r="M18" s="32">
        <v>30</v>
      </c>
      <c r="N18" s="30">
        <v>158.34</v>
      </c>
      <c r="O18" s="31">
        <v>180</v>
      </c>
      <c r="P18" s="32">
        <v>200</v>
      </c>
      <c r="Q18" s="33" t="s">
        <v>33</v>
      </c>
      <c r="R18" s="56"/>
      <c r="S18" s="57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27" t="s">
        <v>34</v>
      </c>
      <c r="C19" s="28"/>
      <c r="D19" s="29"/>
      <c r="E19" s="30">
        <v>259.54</v>
      </c>
      <c r="F19" s="31">
        <v>240</v>
      </c>
      <c r="G19" s="32">
        <v>260</v>
      </c>
      <c r="H19" s="30">
        <v>448</v>
      </c>
      <c r="I19" s="31">
        <v>430</v>
      </c>
      <c r="J19" s="32">
        <v>450</v>
      </c>
      <c r="K19" s="30">
        <v>53.21</v>
      </c>
      <c r="L19" s="31">
        <v>50</v>
      </c>
      <c r="M19" s="32">
        <v>50</v>
      </c>
      <c r="N19" s="30">
        <v>241.67</v>
      </c>
      <c r="O19" s="31">
        <v>240</v>
      </c>
      <c r="P19" s="32">
        <v>240</v>
      </c>
      <c r="Q19" s="33" t="s">
        <v>35</v>
      </c>
      <c r="R19" s="56"/>
      <c r="S19" s="57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27" t="s">
        <v>36</v>
      </c>
      <c r="C20" s="28"/>
      <c r="D20" s="29"/>
      <c r="E20" s="30">
        <v>3305</v>
      </c>
      <c r="F20" s="31">
        <v>3387</v>
      </c>
      <c r="G20" s="32">
        <v>3387</v>
      </c>
      <c r="H20" s="30">
        <v>4250</v>
      </c>
      <c r="I20" s="31">
        <v>4400</v>
      </c>
      <c r="J20" s="32">
        <v>4400</v>
      </c>
      <c r="K20" s="30">
        <v>668</v>
      </c>
      <c r="L20" s="31">
        <v>878</v>
      </c>
      <c r="M20" s="32">
        <v>878</v>
      </c>
      <c r="N20" s="30">
        <v>1613</v>
      </c>
      <c r="O20" s="31">
        <v>1891</v>
      </c>
      <c r="P20" s="32">
        <v>1891</v>
      </c>
      <c r="Q20" s="33" t="s">
        <v>37</v>
      </c>
      <c r="R20" s="56"/>
      <c r="S20" s="57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27" t="s">
        <v>38</v>
      </c>
      <c r="C21" s="28"/>
      <c r="D21" s="29"/>
      <c r="E21" s="30">
        <v>8099</v>
      </c>
      <c r="F21" s="31">
        <v>8099</v>
      </c>
      <c r="G21" s="32">
        <v>8099</v>
      </c>
      <c r="H21" s="30">
        <v>9800</v>
      </c>
      <c r="I21" s="31">
        <v>9800</v>
      </c>
      <c r="J21" s="32">
        <v>9800</v>
      </c>
      <c r="K21" s="30">
        <v>1488</v>
      </c>
      <c r="L21" s="31">
        <v>1488</v>
      </c>
      <c r="M21" s="32">
        <v>1488</v>
      </c>
      <c r="N21" s="30">
        <v>3189</v>
      </c>
      <c r="O21" s="31">
        <v>3189</v>
      </c>
      <c r="P21" s="32">
        <v>3189</v>
      </c>
      <c r="Q21" s="33" t="s">
        <v>39</v>
      </c>
      <c r="R21" s="56"/>
      <c r="S21" s="57"/>
      <c r="Z21">
        <v>3</v>
      </c>
      <c r="AC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27" t="s">
        <v>40</v>
      </c>
      <c r="C22" s="28"/>
      <c r="D22" s="29"/>
      <c r="E22" s="30">
        <v>787</v>
      </c>
      <c r="F22" s="31">
        <v>787</v>
      </c>
      <c r="G22" s="32">
        <v>787</v>
      </c>
      <c r="H22" s="30">
        <v>821</v>
      </c>
      <c r="I22" s="31">
        <v>821</v>
      </c>
      <c r="J22" s="32">
        <v>821</v>
      </c>
      <c r="K22" s="30">
        <v>133</v>
      </c>
      <c r="L22" s="31">
        <v>133</v>
      </c>
      <c r="M22" s="32">
        <v>133</v>
      </c>
      <c r="N22" s="30">
        <v>167</v>
      </c>
      <c r="O22" s="31">
        <v>167</v>
      </c>
      <c r="P22" s="32">
        <v>167</v>
      </c>
      <c r="Q22" s="33" t="s">
        <v>41</v>
      </c>
      <c r="R22" s="56"/>
      <c r="S22" s="57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27" t="s">
        <v>42</v>
      </c>
      <c r="C23" s="28"/>
      <c r="D23" s="29"/>
      <c r="E23" s="30">
        <v>482.8</v>
      </c>
      <c r="F23" s="31">
        <v>482.8</v>
      </c>
      <c r="G23" s="32">
        <v>482.8</v>
      </c>
      <c r="H23" s="30">
        <v>520.8</v>
      </c>
      <c r="I23" s="31">
        <v>520.8</v>
      </c>
      <c r="J23" s="32">
        <v>520.8</v>
      </c>
      <c r="K23" s="30">
        <v>229</v>
      </c>
      <c r="L23" s="31">
        <v>229</v>
      </c>
      <c r="M23" s="32">
        <v>229</v>
      </c>
      <c r="N23" s="30">
        <v>267</v>
      </c>
      <c r="O23" s="31">
        <v>267</v>
      </c>
      <c r="P23" s="32">
        <v>267</v>
      </c>
      <c r="Q23" s="33" t="s">
        <v>43</v>
      </c>
      <c r="R23" s="56"/>
      <c r="S23" s="57"/>
      <c r="Z23">
        <v>3</v>
      </c>
      <c r="AC23">
        <v>3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5</v>
      </c>
      <c r="AJ23">
        <v>5</v>
      </c>
      <c r="AK23">
        <v>5</v>
      </c>
      <c r="AL23">
        <v>5</v>
      </c>
      <c r="AM23">
        <v>5</v>
      </c>
      <c r="AN23">
        <v>5</v>
      </c>
      <c r="AO23">
        <v>3</v>
      </c>
    </row>
    <row r="24" spans="2:41" ht="12.75">
      <c r="B24" s="27" t="s">
        <v>44</v>
      </c>
      <c r="C24" s="28"/>
      <c r="D24" s="29"/>
      <c r="E24" s="30">
        <v>176.24</v>
      </c>
      <c r="F24" s="31">
        <v>176.24</v>
      </c>
      <c r="G24" s="32">
        <v>176.24</v>
      </c>
      <c r="H24" s="30">
        <v>419.1</v>
      </c>
      <c r="I24" s="31">
        <v>419.1</v>
      </c>
      <c r="J24" s="32">
        <v>419.1</v>
      </c>
      <c r="K24" s="30">
        <v>55.63</v>
      </c>
      <c r="L24" s="31">
        <v>55.63</v>
      </c>
      <c r="M24" s="32">
        <v>55.63</v>
      </c>
      <c r="N24" s="30">
        <v>298.49</v>
      </c>
      <c r="O24" s="31">
        <v>298.49</v>
      </c>
      <c r="P24" s="32">
        <v>298.49</v>
      </c>
      <c r="Q24" s="33" t="s">
        <v>45</v>
      </c>
      <c r="R24" s="56"/>
      <c r="S24" s="57"/>
      <c r="Z24">
        <v>3</v>
      </c>
      <c r="AC24">
        <v>3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3</v>
      </c>
    </row>
    <row r="25" spans="2:41" ht="12.75">
      <c r="B25" s="27" t="s">
        <v>46</v>
      </c>
      <c r="C25" s="28"/>
      <c r="D25" s="29"/>
      <c r="E25" s="30">
        <v>3892.35</v>
      </c>
      <c r="F25" s="31">
        <v>3935</v>
      </c>
      <c r="G25" s="32">
        <v>3980</v>
      </c>
      <c r="H25" s="30">
        <v>3655</v>
      </c>
      <c r="I25" s="31">
        <v>3700</v>
      </c>
      <c r="J25" s="32">
        <v>3750</v>
      </c>
      <c r="K25" s="30">
        <v>663.27</v>
      </c>
      <c r="L25" s="31">
        <v>650</v>
      </c>
      <c r="M25" s="32">
        <v>640</v>
      </c>
      <c r="N25" s="30">
        <v>425.92</v>
      </c>
      <c r="O25" s="31">
        <v>415</v>
      </c>
      <c r="P25" s="32">
        <v>410</v>
      </c>
      <c r="Q25" s="33" t="s">
        <v>47</v>
      </c>
      <c r="R25" s="56"/>
      <c r="S25" s="57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27" t="s">
        <v>48</v>
      </c>
      <c r="C26" s="28"/>
      <c r="D26" s="29"/>
      <c r="E26" s="30">
        <v>81.86</v>
      </c>
      <c r="F26" s="31">
        <v>88</v>
      </c>
      <c r="G26" s="32">
        <v>89</v>
      </c>
      <c r="H26" s="30">
        <v>168.2</v>
      </c>
      <c r="I26" s="31">
        <v>181.26</v>
      </c>
      <c r="J26" s="32">
        <v>183</v>
      </c>
      <c r="K26" s="30">
        <v>55</v>
      </c>
      <c r="L26" s="31">
        <v>63.25</v>
      </c>
      <c r="M26" s="32">
        <v>65</v>
      </c>
      <c r="N26" s="30">
        <v>141.34</v>
      </c>
      <c r="O26" s="31">
        <v>156.51</v>
      </c>
      <c r="P26" s="32">
        <v>159</v>
      </c>
      <c r="Q26" s="33" t="s">
        <v>49</v>
      </c>
      <c r="R26" s="56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50</v>
      </c>
      <c r="C27" s="28"/>
      <c r="D27" s="29"/>
      <c r="E27" s="30">
        <v>398</v>
      </c>
      <c r="F27" s="31">
        <v>455</v>
      </c>
      <c r="G27" s="32">
        <v>475</v>
      </c>
      <c r="H27" s="30">
        <v>270</v>
      </c>
      <c r="I27" s="31">
        <v>275</v>
      </c>
      <c r="J27" s="32">
        <v>275</v>
      </c>
      <c r="K27" s="30">
        <v>209</v>
      </c>
      <c r="L27" s="31">
        <v>250</v>
      </c>
      <c r="M27" s="32">
        <v>270</v>
      </c>
      <c r="N27" s="30">
        <v>81</v>
      </c>
      <c r="O27" s="31">
        <v>70</v>
      </c>
      <c r="P27" s="32">
        <v>70</v>
      </c>
      <c r="Q27" s="33" t="s">
        <v>51</v>
      </c>
      <c r="R27" s="56"/>
      <c r="S27" s="57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27" t="s">
        <v>52</v>
      </c>
      <c r="C28" s="28"/>
      <c r="D28" s="29"/>
      <c r="E28" s="30">
        <v>-4.429999999999993</v>
      </c>
      <c r="F28" s="31">
        <v>-4.429999999999993</v>
      </c>
      <c r="G28" s="32">
        <v>-4.429999999999993</v>
      </c>
      <c r="H28" s="30">
        <v>150</v>
      </c>
      <c r="I28" s="31">
        <v>150</v>
      </c>
      <c r="J28" s="32">
        <v>150</v>
      </c>
      <c r="K28" s="30">
        <v>21.39</v>
      </c>
      <c r="L28" s="31">
        <v>21.39</v>
      </c>
      <c r="M28" s="32">
        <v>21.39</v>
      </c>
      <c r="N28" s="30">
        <v>175.82</v>
      </c>
      <c r="O28" s="31">
        <v>175.82</v>
      </c>
      <c r="P28" s="32">
        <v>175.82</v>
      </c>
      <c r="Q28" s="33" t="s">
        <v>53</v>
      </c>
      <c r="R28" s="56"/>
      <c r="S28" s="57"/>
      <c r="Z28">
        <v>3</v>
      </c>
      <c r="AC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3</v>
      </c>
      <c r="AJ28">
        <v>5</v>
      </c>
      <c r="AK28">
        <v>5</v>
      </c>
      <c r="AL28">
        <v>3</v>
      </c>
      <c r="AM28">
        <v>5</v>
      </c>
      <c r="AN28">
        <v>5</v>
      </c>
      <c r="AO28">
        <v>3</v>
      </c>
    </row>
    <row r="29" spans="2:41" ht="12.75">
      <c r="B29" s="27" t="s">
        <v>54</v>
      </c>
      <c r="C29" s="28"/>
      <c r="D29" s="29"/>
      <c r="E29" s="30">
        <v>599</v>
      </c>
      <c r="F29" s="31">
        <v>600</v>
      </c>
      <c r="G29" s="32">
        <v>600</v>
      </c>
      <c r="H29" s="30">
        <v>0</v>
      </c>
      <c r="I29" s="31">
        <v>0</v>
      </c>
      <c r="J29" s="32">
        <v>0</v>
      </c>
      <c r="K29" s="30">
        <v>1069</v>
      </c>
      <c r="L29" s="31">
        <v>1000</v>
      </c>
      <c r="M29" s="32">
        <v>1000</v>
      </c>
      <c r="N29" s="30">
        <v>470</v>
      </c>
      <c r="O29" s="31">
        <v>400</v>
      </c>
      <c r="P29" s="32">
        <v>400</v>
      </c>
      <c r="Q29" s="33" t="s">
        <v>55</v>
      </c>
      <c r="R29" s="56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56</v>
      </c>
      <c r="C30" s="28"/>
      <c r="D30" s="29"/>
      <c r="E30" s="30">
        <v>241</v>
      </c>
      <c r="F30" s="31">
        <v>265</v>
      </c>
      <c r="G30" s="32">
        <v>265</v>
      </c>
      <c r="H30" s="30">
        <v>384</v>
      </c>
      <c r="I30" s="31">
        <v>390</v>
      </c>
      <c r="J30" s="32">
        <v>380</v>
      </c>
      <c r="K30" s="30">
        <v>88</v>
      </c>
      <c r="L30" s="31">
        <v>95</v>
      </c>
      <c r="M30" s="32">
        <v>95</v>
      </c>
      <c r="N30" s="30">
        <v>231</v>
      </c>
      <c r="O30" s="31">
        <v>220</v>
      </c>
      <c r="P30" s="32">
        <v>210</v>
      </c>
      <c r="Q30" s="33" t="s">
        <v>57</v>
      </c>
      <c r="R30" s="56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58</v>
      </c>
      <c r="C31" s="28"/>
      <c r="D31" s="29"/>
      <c r="E31" s="30">
        <v>4091.5</v>
      </c>
      <c r="F31" s="31">
        <v>4120</v>
      </c>
      <c r="G31" s="32">
        <v>4160</v>
      </c>
      <c r="H31" s="30">
        <v>4101.2</v>
      </c>
      <c r="I31" s="31">
        <v>4120</v>
      </c>
      <c r="J31" s="32">
        <v>4150</v>
      </c>
      <c r="K31" s="30">
        <v>894.7</v>
      </c>
      <c r="L31" s="31">
        <v>900</v>
      </c>
      <c r="M31" s="32">
        <v>890</v>
      </c>
      <c r="N31" s="30">
        <v>904.4</v>
      </c>
      <c r="O31" s="31">
        <v>900</v>
      </c>
      <c r="P31" s="32">
        <v>880</v>
      </c>
      <c r="Q31" s="33" t="s">
        <v>59</v>
      </c>
      <c r="R31" s="56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60</v>
      </c>
      <c r="C32" s="28"/>
      <c r="D32" s="29"/>
      <c r="E32" s="30">
        <v>277</v>
      </c>
      <c r="F32" s="31">
        <v>277</v>
      </c>
      <c r="G32" s="32">
        <v>277</v>
      </c>
      <c r="H32" s="30">
        <v>742</v>
      </c>
      <c r="I32" s="31">
        <v>742</v>
      </c>
      <c r="J32" s="32">
        <v>742</v>
      </c>
      <c r="K32" s="30">
        <v>73</v>
      </c>
      <c r="L32" s="31">
        <v>73</v>
      </c>
      <c r="M32" s="32">
        <v>73</v>
      </c>
      <c r="N32" s="30">
        <v>538</v>
      </c>
      <c r="O32" s="31">
        <v>538</v>
      </c>
      <c r="P32" s="32">
        <v>538</v>
      </c>
      <c r="Q32" s="33" t="s">
        <v>61</v>
      </c>
      <c r="R32" s="56"/>
      <c r="S32" s="57"/>
      <c r="Z32">
        <v>3</v>
      </c>
      <c r="AC32">
        <v>3</v>
      </c>
      <c r="AD32">
        <v>3</v>
      </c>
      <c r="AE32">
        <v>3</v>
      </c>
      <c r="AF32">
        <v>5</v>
      </c>
      <c r="AG32">
        <v>5</v>
      </c>
      <c r="AH32">
        <v>5</v>
      </c>
      <c r="AI32">
        <v>3</v>
      </c>
      <c r="AJ32">
        <v>5</v>
      </c>
      <c r="AK32">
        <v>5</v>
      </c>
      <c r="AL32">
        <v>2</v>
      </c>
      <c r="AM32">
        <v>5</v>
      </c>
      <c r="AN32">
        <v>5</v>
      </c>
      <c r="AO32">
        <v>3</v>
      </c>
    </row>
    <row r="33" spans="2:41" ht="12.75">
      <c r="B33" s="27" t="s">
        <v>62</v>
      </c>
      <c r="C33" s="28"/>
      <c r="D33" s="29"/>
      <c r="E33" s="30">
        <v>564</v>
      </c>
      <c r="F33" s="31">
        <v>570</v>
      </c>
      <c r="G33" s="32">
        <v>560</v>
      </c>
      <c r="H33" s="30">
        <v>475</v>
      </c>
      <c r="I33" s="31">
        <v>530</v>
      </c>
      <c r="J33" s="32">
        <v>580</v>
      </c>
      <c r="K33" s="30">
        <v>362</v>
      </c>
      <c r="L33" s="31">
        <v>350</v>
      </c>
      <c r="M33" s="32">
        <v>320</v>
      </c>
      <c r="N33" s="30">
        <v>273</v>
      </c>
      <c r="O33" s="31">
        <v>310</v>
      </c>
      <c r="P33" s="32">
        <v>340</v>
      </c>
      <c r="Q33" s="33" t="s">
        <v>63</v>
      </c>
      <c r="R33" s="56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64</v>
      </c>
      <c r="C34" s="28"/>
      <c r="D34" s="29"/>
      <c r="E34" s="30">
        <v>230</v>
      </c>
      <c r="F34" s="31">
        <v>260</v>
      </c>
      <c r="G34" s="32">
        <v>283</v>
      </c>
      <c r="H34" s="30">
        <v>7</v>
      </c>
      <c r="I34" s="31">
        <v>12</v>
      </c>
      <c r="J34" s="32">
        <v>15</v>
      </c>
      <c r="K34" s="30">
        <v>227</v>
      </c>
      <c r="L34" s="31">
        <v>250</v>
      </c>
      <c r="M34" s="32">
        <v>270</v>
      </c>
      <c r="N34" s="30">
        <v>4</v>
      </c>
      <c r="O34" s="31">
        <v>2</v>
      </c>
      <c r="P34" s="32">
        <v>2</v>
      </c>
      <c r="Q34" s="33" t="s">
        <v>65</v>
      </c>
      <c r="R34" s="56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66</v>
      </c>
      <c r="C35" s="28"/>
      <c r="D35" s="29"/>
      <c r="E35" s="30">
        <v>250</v>
      </c>
      <c r="F35" s="31">
        <v>280</v>
      </c>
      <c r="G35" s="32">
        <v>300</v>
      </c>
      <c r="H35" s="30">
        <v>300</v>
      </c>
      <c r="I35" s="31">
        <v>350</v>
      </c>
      <c r="J35" s="32">
        <v>350</v>
      </c>
      <c r="K35" s="30">
        <v>225</v>
      </c>
      <c r="L35" s="31">
        <v>230</v>
      </c>
      <c r="M35" s="32">
        <v>250</v>
      </c>
      <c r="N35" s="30">
        <v>275</v>
      </c>
      <c r="O35" s="31">
        <v>300</v>
      </c>
      <c r="P35" s="32">
        <v>300</v>
      </c>
      <c r="Q35" s="33" t="s">
        <v>67</v>
      </c>
      <c r="R35" s="56"/>
      <c r="S35" s="57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27" t="s">
        <v>68</v>
      </c>
      <c r="C36" s="28"/>
      <c r="D36" s="29"/>
      <c r="E36" s="30">
        <v>277.76</v>
      </c>
      <c r="F36" s="31">
        <v>284</v>
      </c>
      <c r="G36" s="32">
        <v>284</v>
      </c>
      <c r="H36" s="30">
        <v>214</v>
      </c>
      <c r="I36" s="31">
        <v>214</v>
      </c>
      <c r="J36" s="32">
        <v>214</v>
      </c>
      <c r="K36" s="30">
        <v>149.83</v>
      </c>
      <c r="L36" s="31">
        <v>150</v>
      </c>
      <c r="M36" s="32">
        <v>150</v>
      </c>
      <c r="N36" s="30">
        <v>86.07</v>
      </c>
      <c r="O36" s="31">
        <v>80</v>
      </c>
      <c r="P36" s="32">
        <v>80</v>
      </c>
      <c r="Q36" s="33" t="s">
        <v>69</v>
      </c>
      <c r="R36" s="56"/>
      <c r="S36" s="57"/>
      <c r="Z36">
        <v>3</v>
      </c>
      <c r="AC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27" t="s">
        <v>70</v>
      </c>
      <c r="C37" s="28"/>
      <c r="D37" s="29"/>
      <c r="E37" s="30">
        <v>3423</v>
      </c>
      <c r="F37" s="31">
        <v>3423</v>
      </c>
      <c r="G37" s="32">
        <v>3423</v>
      </c>
      <c r="H37" s="30">
        <v>3100</v>
      </c>
      <c r="I37" s="31">
        <v>3100</v>
      </c>
      <c r="J37" s="32">
        <v>3100</v>
      </c>
      <c r="K37" s="30">
        <v>758</v>
      </c>
      <c r="L37" s="31">
        <v>758</v>
      </c>
      <c r="M37" s="32">
        <v>758</v>
      </c>
      <c r="N37" s="30">
        <v>435</v>
      </c>
      <c r="O37" s="31">
        <v>435</v>
      </c>
      <c r="P37" s="32">
        <v>435</v>
      </c>
      <c r="Q37" s="33" t="s">
        <v>71</v>
      </c>
      <c r="R37" s="56"/>
      <c r="S37" s="57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27" t="s">
        <v>72</v>
      </c>
      <c r="C38" s="28"/>
      <c r="D38" s="29"/>
      <c r="E38" s="30">
        <v>869</v>
      </c>
      <c r="F38" s="31">
        <v>880</v>
      </c>
      <c r="G38" s="32">
        <v>880</v>
      </c>
      <c r="H38" s="30">
        <v>437</v>
      </c>
      <c r="I38" s="31">
        <v>440</v>
      </c>
      <c r="J38" s="32">
        <v>440</v>
      </c>
      <c r="K38" s="30">
        <v>511</v>
      </c>
      <c r="L38" s="31">
        <v>515</v>
      </c>
      <c r="M38" s="32">
        <v>515</v>
      </c>
      <c r="N38" s="30">
        <v>79</v>
      </c>
      <c r="O38" s="31">
        <v>75</v>
      </c>
      <c r="P38" s="32">
        <v>75</v>
      </c>
      <c r="Q38" s="33" t="s">
        <v>73</v>
      </c>
      <c r="R38" s="56"/>
      <c r="S38" s="57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27" t="s">
        <v>74</v>
      </c>
      <c r="C39" s="28"/>
      <c r="D39" s="29"/>
      <c r="E39" s="30">
        <v>362.58</v>
      </c>
      <c r="F39" s="31">
        <v>360</v>
      </c>
      <c r="G39" s="32">
        <v>360</v>
      </c>
      <c r="H39" s="30">
        <v>450</v>
      </c>
      <c r="I39" s="31">
        <v>450</v>
      </c>
      <c r="J39" s="32">
        <v>450</v>
      </c>
      <c r="K39" s="30">
        <v>279.93</v>
      </c>
      <c r="L39" s="31">
        <v>280</v>
      </c>
      <c r="M39" s="32">
        <v>280</v>
      </c>
      <c r="N39" s="30">
        <v>367.35</v>
      </c>
      <c r="O39" s="31">
        <v>370</v>
      </c>
      <c r="P39" s="32">
        <v>370</v>
      </c>
      <c r="Q39" s="33" t="s">
        <v>75</v>
      </c>
      <c r="R39" s="56"/>
      <c r="S39" s="57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27" t="s">
        <v>76</v>
      </c>
      <c r="C40" s="28"/>
      <c r="D40" s="29"/>
      <c r="E40" s="30">
        <v>46.04</v>
      </c>
      <c r="F40" s="31">
        <v>38.8</v>
      </c>
      <c r="G40" s="32">
        <v>38.8</v>
      </c>
      <c r="H40" s="30">
        <v>0</v>
      </c>
      <c r="I40" s="31">
        <v>0</v>
      </c>
      <c r="J40" s="32">
        <v>0</v>
      </c>
      <c r="K40" s="30">
        <v>47.24</v>
      </c>
      <c r="L40" s="31">
        <v>40</v>
      </c>
      <c r="M40" s="32">
        <v>40</v>
      </c>
      <c r="N40" s="30">
        <v>1.2</v>
      </c>
      <c r="O40" s="31">
        <v>1.2</v>
      </c>
      <c r="P40" s="32">
        <v>1.2</v>
      </c>
      <c r="Q40" s="33" t="s">
        <v>77</v>
      </c>
      <c r="R40" s="56"/>
      <c r="S40" s="57"/>
      <c r="Z40">
        <v>3</v>
      </c>
      <c r="AC40">
        <v>2</v>
      </c>
      <c r="AD40">
        <v>3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5</v>
      </c>
      <c r="AN40">
        <v>5</v>
      </c>
      <c r="AO40">
        <v>3</v>
      </c>
    </row>
    <row r="41" spans="2:41" ht="12.75">
      <c r="B41" s="27" t="s">
        <v>78</v>
      </c>
      <c r="C41" s="28"/>
      <c r="D41" s="29"/>
      <c r="E41" s="30">
        <v>2800.58</v>
      </c>
      <c r="F41" s="31">
        <v>2925</v>
      </c>
      <c r="G41" s="32">
        <v>2895</v>
      </c>
      <c r="H41" s="30">
        <v>2700</v>
      </c>
      <c r="I41" s="31">
        <v>2775</v>
      </c>
      <c r="J41" s="32">
        <v>2775</v>
      </c>
      <c r="K41" s="30">
        <v>273</v>
      </c>
      <c r="L41" s="31">
        <v>350</v>
      </c>
      <c r="M41" s="32">
        <v>300</v>
      </c>
      <c r="N41" s="30">
        <v>172.42</v>
      </c>
      <c r="O41" s="31">
        <v>200</v>
      </c>
      <c r="P41" s="32">
        <v>180</v>
      </c>
      <c r="Q41" s="33" t="s">
        <v>79</v>
      </c>
      <c r="R41" s="56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80</v>
      </c>
      <c r="C42" s="28"/>
      <c r="D42" s="29"/>
      <c r="E42" s="30">
        <v>3669.94</v>
      </c>
      <c r="F42" s="31">
        <v>3670</v>
      </c>
      <c r="G42" s="32">
        <v>3670</v>
      </c>
      <c r="H42" s="30">
        <v>2653</v>
      </c>
      <c r="I42" s="31">
        <v>2650</v>
      </c>
      <c r="J42" s="32">
        <v>2650</v>
      </c>
      <c r="K42" s="30">
        <v>1254.9</v>
      </c>
      <c r="L42" s="31">
        <v>1260</v>
      </c>
      <c r="M42" s="32">
        <v>1260</v>
      </c>
      <c r="N42" s="30">
        <v>237.96</v>
      </c>
      <c r="O42" s="31">
        <v>240</v>
      </c>
      <c r="P42" s="32">
        <v>240</v>
      </c>
      <c r="Q42" s="33" t="s">
        <v>81</v>
      </c>
      <c r="R42" s="56"/>
      <c r="S42" s="57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34" t="s">
        <v>82</v>
      </c>
      <c r="C43" s="35"/>
      <c r="D43" s="36"/>
      <c r="E43" s="37">
        <v>39303.439000000006</v>
      </c>
      <c r="F43" s="38">
        <v>39737.11</v>
      </c>
      <c r="G43" s="39">
        <v>39871.11</v>
      </c>
      <c r="H43" s="37">
        <v>42641.2</v>
      </c>
      <c r="I43" s="38">
        <v>43073.46</v>
      </c>
      <c r="J43" s="39">
        <v>43251.2</v>
      </c>
      <c r="K43" s="37">
        <v>11917.842999999999</v>
      </c>
      <c r="L43" s="38">
        <v>12200.27</v>
      </c>
      <c r="M43" s="39">
        <v>12180.02</v>
      </c>
      <c r="N43" s="37">
        <v>15255.604</v>
      </c>
      <c r="O43" s="38">
        <v>15536.62</v>
      </c>
      <c r="P43" s="39">
        <v>15560.11</v>
      </c>
      <c r="Q43" s="34" t="s">
        <v>82</v>
      </c>
      <c r="R43" s="54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83</v>
      </c>
      <c r="C44" s="21"/>
      <c r="D44" s="22"/>
      <c r="E44" s="23">
        <v>26.4</v>
      </c>
      <c r="F44" s="24">
        <v>26.4</v>
      </c>
      <c r="G44" s="25">
        <v>26.4</v>
      </c>
      <c r="H44" s="23">
        <v>0</v>
      </c>
      <c r="I44" s="24">
        <v>0</v>
      </c>
      <c r="J44" s="25">
        <v>0</v>
      </c>
      <c r="K44" s="23">
        <v>26.4</v>
      </c>
      <c r="L44" s="24">
        <v>26.4</v>
      </c>
      <c r="M44" s="25">
        <v>26.4</v>
      </c>
      <c r="N44" s="23">
        <v>0</v>
      </c>
      <c r="O44" s="24">
        <v>0</v>
      </c>
      <c r="P44" s="25">
        <v>0</v>
      </c>
      <c r="Q44" s="26" t="s">
        <v>84</v>
      </c>
      <c r="R44" s="5"/>
      <c r="S44" s="6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27" t="s">
        <v>85</v>
      </c>
      <c r="C45" s="28"/>
      <c r="D45" s="29"/>
      <c r="E45" s="30">
        <v>309.6</v>
      </c>
      <c r="F45" s="31">
        <v>309.6</v>
      </c>
      <c r="G45" s="32">
        <v>309.6</v>
      </c>
      <c r="H45" s="30">
        <v>328.2</v>
      </c>
      <c r="I45" s="31">
        <v>328.2</v>
      </c>
      <c r="J45" s="32">
        <v>328.2</v>
      </c>
      <c r="K45" s="30">
        <v>177.1</v>
      </c>
      <c r="L45" s="31">
        <v>177.1</v>
      </c>
      <c r="M45" s="32">
        <v>177.1</v>
      </c>
      <c r="N45" s="30">
        <v>195.7</v>
      </c>
      <c r="O45" s="31">
        <v>195.7</v>
      </c>
      <c r="P45" s="32">
        <v>195.7</v>
      </c>
      <c r="Q45" s="33" t="s">
        <v>86</v>
      </c>
      <c r="R45" s="56"/>
      <c r="S45" s="57"/>
      <c r="Z45">
        <v>3</v>
      </c>
      <c r="AC45">
        <v>3</v>
      </c>
      <c r="AD45">
        <v>3</v>
      </c>
      <c r="AE45">
        <v>3</v>
      </c>
      <c r="AF45">
        <v>5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27" t="s">
        <v>87</v>
      </c>
      <c r="C46" s="28"/>
      <c r="D46" s="29"/>
      <c r="E46" s="30">
        <v>773.3</v>
      </c>
      <c r="F46" s="31">
        <v>773.3</v>
      </c>
      <c r="G46" s="32">
        <v>773.3</v>
      </c>
      <c r="H46" s="30">
        <v>0</v>
      </c>
      <c r="I46" s="31">
        <v>0</v>
      </c>
      <c r="J46" s="32">
        <v>0</v>
      </c>
      <c r="K46" s="30">
        <v>773.4</v>
      </c>
      <c r="L46" s="31">
        <v>773.4</v>
      </c>
      <c r="M46" s="32">
        <v>773.4</v>
      </c>
      <c r="N46" s="30">
        <v>0.1</v>
      </c>
      <c r="O46" s="31">
        <v>0.1</v>
      </c>
      <c r="P46" s="32">
        <v>0.1</v>
      </c>
      <c r="Q46" s="33" t="s">
        <v>88</v>
      </c>
      <c r="R46" s="56"/>
      <c r="S46" s="57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2.75">
      <c r="B47" s="27" t="s">
        <v>89</v>
      </c>
      <c r="C47" s="28"/>
      <c r="D47" s="29"/>
      <c r="E47" s="30">
        <v>3936</v>
      </c>
      <c r="F47" s="31">
        <v>4100</v>
      </c>
      <c r="G47" s="32">
        <v>4190</v>
      </c>
      <c r="H47" s="30">
        <v>3603</v>
      </c>
      <c r="I47" s="31">
        <v>3830</v>
      </c>
      <c r="J47" s="32">
        <v>4000</v>
      </c>
      <c r="K47" s="30">
        <v>552</v>
      </c>
      <c r="L47" s="31">
        <v>510</v>
      </c>
      <c r="M47" s="32">
        <v>460</v>
      </c>
      <c r="N47" s="30">
        <v>219</v>
      </c>
      <c r="O47" s="31">
        <v>240</v>
      </c>
      <c r="P47" s="32">
        <v>270</v>
      </c>
      <c r="Q47" s="33" t="s">
        <v>90</v>
      </c>
      <c r="R47" s="56"/>
      <c r="S47" s="57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3.5" thickBot="1">
      <c r="B48" s="27" t="s">
        <v>91</v>
      </c>
      <c r="C48" s="28"/>
      <c r="D48" s="29"/>
      <c r="E48" s="30">
        <v>584.69</v>
      </c>
      <c r="F48" s="31">
        <v>584.69</v>
      </c>
      <c r="G48" s="32">
        <v>584.69</v>
      </c>
      <c r="H48" s="30">
        <v>998</v>
      </c>
      <c r="I48" s="31">
        <v>998</v>
      </c>
      <c r="J48" s="32">
        <v>998</v>
      </c>
      <c r="K48" s="30">
        <v>278.79</v>
      </c>
      <c r="L48" s="31">
        <v>278.79</v>
      </c>
      <c r="M48" s="32">
        <v>278.79</v>
      </c>
      <c r="N48" s="30">
        <v>692.1</v>
      </c>
      <c r="O48" s="31">
        <v>692.1</v>
      </c>
      <c r="P48" s="32">
        <v>692.1</v>
      </c>
      <c r="Q48" s="33" t="s">
        <v>92</v>
      </c>
      <c r="R48" s="56"/>
      <c r="S48" s="57"/>
      <c r="Z48">
        <v>3</v>
      </c>
      <c r="AC48">
        <v>2</v>
      </c>
      <c r="AD48">
        <v>3</v>
      </c>
      <c r="AE48">
        <v>3</v>
      </c>
      <c r="AF48">
        <v>2</v>
      </c>
      <c r="AG48">
        <v>5</v>
      </c>
      <c r="AH48">
        <v>5</v>
      </c>
      <c r="AI48">
        <v>2</v>
      </c>
      <c r="AJ48">
        <v>5</v>
      </c>
      <c r="AK48">
        <v>5</v>
      </c>
      <c r="AL48">
        <v>2</v>
      </c>
      <c r="AM48">
        <v>5</v>
      </c>
      <c r="AN48">
        <v>5</v>
      </c>
      <c r="AO48">
        <v>3</v>
      </c>
    </row>
    <row r="49" spans="2:41" ht="14.25" thickBot="1" thickTop="1">
      <c r="B49" s="34" t="s">
        <v>93</v>
      </c>
      <c r="C49" s="35"/>
      <c r="D49" s="36"/>
      <c r="E49" s="37">
        <v>5629.99</v>
      </c>
      <c r="F49" s="38">
        <v>5793.99</v>
      </c>
      <c r="G49" s="39">
        <v>5883.99</v>
      </c>
      <c r="H49" s="37">
        <v>4929.2</v>
      </c>
      <c r="I49" s="38">
        <v>5156.2</v>
      </c>
      <c r="J49" s="39">
        <v>5326.2</v>
      </c>
      <c r="K49" s="37">
        <v>1807.69</v>
      </c>
      <c r="L49" s="38">
        <v>1765.69</v>
      </c>
      <c r="M49" s="39">
        <v>1715.69</v>
      </c>
      <c r="N49" s="37">
        <v>1106.9</v>
      </c>
      <c r="O49" s="38">
        <v>1127.9</v>
      </c>
      <c r="P49" s="39">
        <v>1157.9</v>
      </c>
      <c r="Q49" s="34" t="s">
        <v>94</v>
      </c>
      <c r="R49" s="54"/>
      <c r="S49" s="55"/>
      <c r="Z49" t="e">
        <v>#REF!</v>
      </c>
      <c r="AC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</row>
    <row r="50" spans="2:41" ht="13.5" thickTop="1">
      <c r="B50" s="20" t="s">
        <v>105</v>
      </c>
      <c r="C50" s="21"/>
      <c r="D50" s="22"/>
      <c r="E50" s="23">
        <v>3630</v>
      </c>
      <c r="F50" s="24">
        <v>3670</v>
      </c>
      <c r="G50" s="25">
        <v>3570</v>
      </c>
      <c r="H50" s="23">
        <v>12959</v>
      </c>
      <c r="I50" s="24">
        <v>13050</v>
      </c>
      <c r="J50" s="25">
        <v>13150</v>
      </c>
      <c r="K50" s="23">
        <v>435</v>
      </c>
      <c r="L50" s="24">
        <v>370</v>
      </c>
      <c r="M50" s="25">
        <v>370</v>
      </c>
      <c r="N50" s="23">
        <v>9764</v>
      </c>
      <c r="O50" s="24">
        <v>9750</v>
      </c>
      <c r="P50" s="25">
        <v>9950</v>
      </c>
      <c r="Q50" s="26" t="s">
        <v>106</v>
      </c>
      <c r="R50" s="5"/>
      <c r="S50" s="6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3.5" thickBot="1">
      <c r="B51" s="41" t="s">
        <v>107</v>
      </c>
      <c r="C51" s="42"/>
      <c r="D51" s="43"/>
      <c r="E51" s="44">
        <v>31479.5</v>
      </c>
      <c r="F51" s="45">
        <v>31384</v>
      </c>
      <c r="G51" s="46">
        <v>32260</v>
      </c>
      <c r="H51" s="44">
        <v>21825</v>
      </c>
      <c r="I51" s="45">
        <v>21643</v>
      </c>
      <c r="J51" s="46">
        <v>22316</v>
      </c>
      <c r="K51" s="44">
        <v>10225.5</v>
      </c>
      <c r="L51" s="45">
        <v>10371</v>
      </c>
      <c r="M51" s="46">
        <v>10582</v>
      </c>
      <c r="N51" s="44">
        <v>571</v>
      </c>
      <c r="O51" s="45">
        <v>630</v>
      </c>
      <c r="P51" s="46">
        <v>638</v>
      </c>
      <c r="Q51" s="53" t="s">
        <v>108</v>
      </c>
      <c r="R51" s="15"/>
      <c r="S51" s="16"/>
      <c r="Z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2:41" ht="14.25" thickBot="1" thickTop="1">
      <c r="B52" s="34" t="s">
        <v>98</v>
      </c>
      <c r="C52" s="54"/>
      <c r="D52" s="55"/>
      <c r="E52" s="37">
        <v>35109.5</v>
      </c>
      <c r="F52" s="38">
        <v>35054</v>
      </c>
      <c r="G52" s="39">
        <v>35830</v>
      </c>
      <c r="H52" s="37">
        <v>34784</v>
      </c>
      <c r="I52" s="38">
        <v>34693</v>
      </c>
      <c r="J52" s="39">
        <v>35466</v>
      </c>
      <c r="K52" s="37">
        <v>10660.5</v>
      </c>
      <c r="L52" s="38">
        <v>10741</v>
      </c>
      <c r="M52" s="39">
        <v>10952</v>
      </c>
      <c r="N52" s="37">
        <v>10335</v>
      </c>
      <c r="O52" s="38">
        <v>10380</v>
      </c>
      <c r="P52" s="39">
        <v>10588</v>
      </c>
      <c r="Q52" s="48" t="s">
        <v>99</v>
      </c>
      <c r="R52" s="15"/>
      <c r="S52" s="16"/>
      <c r="Z52" t="e">
        <v>#REF!</v>
      </c>
      <c r="AC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</row>
    <row r="53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52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O4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2" spans="2:19" ht="12.75">
      <c r="B2" s="1" t="s">
        <v>127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5:16" ht="12.75">
      <c r="E3" s="1" t="s">
        <v>128</v>
      </c>
      <c r="F3" s="1"/>
      <c r="G3" s="1"/>
      <c r="H3" s="1"/>
      <c r="I3" s="1"/>
      <c r="J3" s="1"/>
      <c r="K3" s="1" t="s">
        <v>129</v>
      </c>
      <c r="L3" s="1"/>
      <c r="M3" s="1"/>
      <c r="N3" s="1"/>
      <c r="O3" s="1"/>
      <c r="P3" s="1"/>
    </row>
    <row r="5" spans="10:14" ht="15" thickBot="1">
      <c r="J5" s="2" t="s">
        <v>3</v>
      </c>
      <c r="K5" s="2"/>
      <c r="M5" s="3"/>
      <c r="N5" s="3"/>
    </row>
    <row r="6" spans="2:26" ht="13.5" thickTop="1">
      <c r="B6" s="4"/>
      <c r="C6" s="5"/>
      <c r="D6" s="6"/>
      <c r="E6" s="7" t="s">
        <v>4</v>
      </c>
      <c r="F6" s="8"/>
      <c r="G6" s="9"/>
      <c r="H6" s="4"/>
      <c r="I6" s="5"/>
      <c r="J6" s="6"/>
      <c r="K6" s="10"/>
      <c r="L6" s="5"/>
      <c r="M6" s="6"/>
      <c r="N6" s="10"/>
      <c r="O6" s="5"/>
      <c r="P6" s="6"/>
      <c r="Q6" s="4"/>
      <c r="R6" s="5"/>
      <c r="S6" s="6"/>
      <c r="Z6" t="s">
        <v>385</v>
      </c>
    </row>
    <row r="7" spans="2:26" ht="12.75">
      <c r="B7" s="11" t="s">
        <v>7</v>
      </c>
      <c r="C7" s="12"/>
      <c r="D7" s="13"/>
      <c r="E7" s="11" t="s">
        <v>8</v>
      </c>
      <c r="F7" s="12"/>
      <c r="G7" s="13"/>
      <c r="H7" s="11" t="s">
        <v>9</v>
      </c>
      <c r="I7" s="12"/>
      <c r="J7" s="13"/>
      <c r="K7" s="11" t="s">
        <v>10</v>
      </c>
      <c r="L7" s="12"/>
      <c r="M7" s="13"/>
      <c r="N7" s="11" t="s">
        <v>11</v>
      </c>
      <c r="O7" s="12"/>
      <c r="P7" s="13"/>
      <c r="Q7" s="11" t="s">
        <v>12</v>
      </c>
      <c r="R7" s="12"/>
      <c r="S7" s="13"/>
      <c r="Z7" t="s">
        <v>386</v>
      </c>
    </row>
    <row r="8" spans="2:41" ht="13.5" thickBot="1">
      <c r="B8" s="14"/>
      <c r="C8" s="15"/>
      <c r="D8" s="16"/>
      <c r="E8" s="17">
        <v>2004</v>
      </c>
      <c r="F8" s="18">
        <v>2005</v>
      </c>
      <c r="G8" s="19">
        <v>2006</v>
      </c>
      <c r="H8" s="17">
        <v>2004</v>
      </c>
      <c r="I8" s="18">
        <v>2005</v>
      </c>
      <c r="J8" s="19">
        <v>2006</v>
      </c>
      <c r="K8" s="17">
        <v>2004</v>
      </c>
      <c r="L8" s="18">
        <v>2005</v>
      </c>
      <c r="M8" s="19">
        <v>2006</v>
      </c>
      <c r="N8" s="17">
        <v>2004</v>
      </c>
      <c r="O8" s="18">
        <v>2005</v>
      </c>
      <c r="P8" s="19">
        <v>2006</v>
      </c>
      <c r="Q8" s="14"/>
      <c r="R8" s="15"/>
      <c r="S8" s="16"/>
      <c r="Z8" t="s">
        <v>7</v>
      </c>
      <c r="AC8" t="s">
        <v>13</v>
      </c>
      <c r="AF8" t="s">
        <v>9</v>
      </c>
      <c r="AI8" t="s">
        <v>5</v>
      </c>
      <c r="AL8" t="s">
        <v>6</v>
      </c>
      <c r="AO8" t="s">
        <v>7</v>
      </c>
    </row>
    <row r="9" spans="2:41" ht="13.5" thickTop="1">
      <c r="B9" s="20" t="s">
        <v>14</v>
      </c>
      <c r="C9" s="21"/>
      <c r="D9" s="22"/>
      <c r="E9" s="23">
        <v>1.5</v>
      </c>
      <c r="F9" s="24">
        <v>1.7</v>
      </c>
      <c r="G9" s="25">
        <v>2</v>
      </c>
      <c r="H9" s="23">
        <v>0</v>
      </c>
      <c r="I9" s="24">
        <v>0</v>
      </c>
      <c r="J9" s="25">
        <v>0</v>
      </c>
      <c r="K9" s="23">
        <v>1.5</v>
      </c>
      <c r="L9" s="24">
        <v>1.7</v>
      </c>
      <c r="M9" s="25">
        <v>2</v>
      </c>
      <c r="N9" s="23">
        <v>0</v>
      </c>
      <c r="O9" s="24">
        <v>0</v>
      </c>
      <c r="P9" s="25">
        <v>0</v>
      </c>
      <c r="Q9" s="26" t="s">
        <v>15</v>
      </c>
      <c r="R9" s="5"/>
      <c r="S9" s="6"/>
      <c r="Z9">
        <v>2</v>
      </c>
      <c r="AC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2:41" ht="12.75">
      <c r="B10" s="27" t="s">
        <v>16</v>
      </c>
      <c r="C10" s="28"/>
      <c r="D10" s="29"/>
      <c r="E10" s="30">
        <v>119</v>
      </c>
      <c r="F10" s="31">
        <v>119</v>
      </c>
      <c r="G10" s="32">
        <v>119</v>
      </c>
      <c r="H10" s="30">
        <v>0</v>
      </c>
      <c r="I10" s="31">
        <v>0</v>
      </c>
      <c r="J10" s="32">
        <v>0</v>
      </c>
      <c r="K10" s="30">
        <v>129</v>
      </c>
      <c r="L10" s="31">
        <v>129</v>
      </c>
      <c r="M10" s="32">
        <v>129</v>
      </c>
      <c r="N10" s="30">
        <v>10</v>
      </c>
      <c r="O10" s="31">
        <v>10</v>
      </c>
      <c r="P10" s="32">
        <v>10</v>
      </c>
      <c r="Q10" s="33" t="s">
        <v>17</v>
      </c>
      <c r="R10" s="56"/>
      <c r="S10" s="57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27" t="s">
        <v>18</v>
      </c>
      <c r="C11" s="28"/>
      <c r="D11" s="29"/>
      <c r="E11" s="30">
        <v>79</v>
      </c>
      <c r="F11" s="31">
        <v>102</v>
      </c>
      <c r="G11" s="32">
        <v>110</v>
      </c>
      <c r="H11" s="30">
        <v>150</v>
      </c>
      <c r="I11" s="31">
        <v>177</v>
      </c>
      <c r="J11" s="32">
        <v>180</v>
      </c>
      <c r="K11" s="30">
        <v>52</v>
      </c>
      <c r="L11" s="31">
        <v>55</v>
      </c>
      <c r="M11" s="32">
        <v>55</v>
      </c>
      <c r="N11" s="30">
        <v>123</v>
      </c>
      <c r="O11" s="31">
        <v>130</v>
      </c>
      <c r="P11" s="32">
        <v>125</v>
      </c>
      <c r="Q11" s="33" t="s">
        <v>19</v>
      </c>
      <c r="R11" s="56"/>
      <c r="S11" s="57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27" t="s">
        <v>22</v>
      </c>
      <c r="C12" s="28"/>
      <c r="D12" s="29"/>
      <c r="E12" s="30">
        <v>1</v>
      </c>
      <c r="F12" s="31">
        <v>1</v>
      </c>
      <c r="G12" s="32">
        <v>1</v>
      </c>
      <c r="H12" s="30">
        <v>100</v>
      </c>
      <c r="I12" s="31">
        <v>100</v>
      </c>
      <c r="J12" s="32">
        <v>100</v>
      </c>
      <c r="K12" s="30">
        <v>3</v>
      </c>
      <c r="L12" s="31">
        <v>3</v>
      </c>
      <c r="M12" s="32">
        <v>3</v>
      </c>
      <c r="N12" s="30">
        <v>102</v>
      </c>
      <c r="O12" s="31">
        <v>102</v>
      </c>
      <c r="P12" s="32">
        <v>102</v>
      </c>
      <c r="Q12" s="33" t="s">
        <v>23</v>
      </c>
      <c r="R12" s="56"/>
      <c r="S12" s="57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2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27" t="s">
        <v>26</v>
      </c>
      <c r="C13" s="28"/>
      <c r="D13" s="29"/>
      <c r="E13" s="30">
        <v>53.261</v>
      </c>
      <c r="F13" s="31">
        <v>53</v>
      </c>
      <c r="G13" s="32">
        <v>53</v>
      </c>
      <c r="H13" s="30">
        <v>0</v>
      </c>
      <c r="I13" s="31">
        <v>0</v>
      </c>
      <c r="J13" s="32">
        <v>0</v>
      </c>
      <c r="K13" s="30">
        <v>53.262</v>
      </c>
      <c r="L13" s="31">
        <v>53</v>
      </c>
      <c r="M13" s="32">
        <v>53</v>
      </c>
      <c r="N13" s="30">
        <v>0.001</v>
      </c>
      <c r="O13" s="31">
        <v>0</v>
      </c>
      <c r="P13" s="32">
        <v>0</v>
      </c>
      <c r="Q13" s="33" t="s">
        <v>27</v>
      </c>
      <c r="R13" s="56"/>
      <c r="S13" s="57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27" t="s">
        <v>28</v>
      </c>
      <c r="C14" s="28"/>
      <c r="D14" s="29"/>
      <c r="E14" s="30">
        <v>73</v>
      </c>
      <c r="F14" s="31">
        <v>67</v>
      </c>
      <c r="G14" s="32">
        <v>67</v>
      </c>
      <c r="H14" s="30">
        <v>0</v>
      </c>
      <c r="I14" s="31">
        <v>0</v>
      </c>
      <c r="J14" s="32">
        <v>0</v>
      </c>
      <c r="K14" s="30">
        <v>77</v>
      </c>
      <c r="L14" s="31">
        <v>70</v>
      </c>
      <c r="M14" s="32">
        <v>70</v>
      </c>
      <c r="N14" s="30">
        <v>4</v>
      </c>
      <c r="O14" s="31">
        <v>3</v>
      </c>
      <c r="P14" s="32">
        <v>3</v>
      </c>
      <c r="Q14" s="33" t="s">
        <v>29</v>
      </c>
      <c r="R14" s="56"/>
      <c r="S14" s="57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27" t="s">
        <v>30</v>
      </c>
      <c r="C15" s="28"/>
      <c r="D15" s="29"/>
      <c r="E15" s="30">
        <v>132.57</v>
      </c>
      <c r="F15" s="31">
        <v>132.57</v>
      </c>
      <c r="G15" s="32">
        <v>132.57</v>
      </c>
      <c r="H15" s="30">
        <v>0</v>
      </c>
      <c r="I15" s="31">
        <v>0</v>
      </c>
      <c r="J15" s="32">
        <v>0</v>
      </c>
      <c r="K15" s="30">
        <v>138.93</v>
      </c>
      <c r="L15" s="31">
        <v>138.93</v>
      </c>
      <c r="M15" s="32">
        <v>138.93</v>
      </c>
      <c r="N15" s="30">
        <v>6.36</v>
      </c>
      <c r="O15" s="31">
        <v>6.36</v>
      </c>
      <c r="P15" s="32">
        <v>6.36</v>
      </c>
      <c r="Q15" s="33" t="s">
        <v>31</v>
      </c>
      <c r="R15" s="56"/>
      <c r="S15" s="57"/>
      <c r="Z15">
        <v>3</v>
      </c>
      <c r="AC15">
        <v>2</v>
      </c>
      <c r="AD15">
        <v>3</v>
      </c>
      <c r="AE15">
        <v>3</v>
      </c>
      <c r="AF15">
        <v>2</v>
      </c>
      <c r="AG15">
        <v>5</v>
      </c>
      <c r="AH15">
        <v>5</v>
      </c>
      <c r="AI15">
        <v>2</v>
      </c>
      <c r="AJ15">
        <v>5</v>
      </c>
      <c r="AK15">
        <v>5</v>
      </c>
      <c r="AL15">
        <v>2</v>
      </c>
      <c r="AM15">
        <v>5</v>
      </c>
      <c r="AN15">
        <v>5</v>
      </c>
      <c r="AO15">
        <v>3</v>
      </c>
    </row>
    <row r="16" spans="2:41" ht="12.75">
      <c r="B16" s="27" t="s">
        <v>32</v>
      </c>
      <c r="C16" s="28"/>
      <c r="D16" s="29"/>
      <c r="E16" s="30">
        <v>2.63</v>
      </c>
      <c r="F16" s="31">
        <v>4</v>
      </c>
      <c r="G16" s="32">
        <v>5</v>
      </c>
      <c r="H16" s="30">
        <v>0</v>
      </c>
      <c r="I16" s="31">
        <v>0</v>
      </c>
      <c r="J16" s="32">
        <v>0</v>
      </c>
      <c r="K16" s="30">
        <v>4.63</v>
      </c>
      <c r="L16" s="31">
        <v>6</v>
      </c>
      <c r="M16" s="32">
        <v>7</v>
      </c>
      <c r="N16" s="30">
        <v>2</v>
      </c>
      <c r="O16" s="31">
        <v>2</v>
      </c>
      <c r="P16" s="32">
        <v>2</v>
      </c>
      <c r="Q16" s="33" t="s">
        <v>33</v>
      </c>
      <c r="R16" s="56"/>
      <c r="S16" s="57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27" t="s">
        <v>34</v>
      </c>
      <c r="C17" s="28"/>
      <c r="D17" s="29"/>
      <c r="E17" s="30">
        <v>4.12</v>
      </c>
      <c r="F17" s="31">
        <v>5</v>
      </c>
      <c r="G17" s="32">
        <v>5</v>
      </c>
      <c r="H17" s="30">
        <v>0</v>
      </c>
      <c r="I17" s="31">
        <v>0</v>
      </c>
      <c r="J17" s="32">
        <v>0</v>
      </c>
      <c r="K17" s="30">
        <v>4.52</v>
      </c>
      <c r="L17" s="31">
        <v>5</v>
      </c>
      <c r="M17" s="32">
        <v>5</v>
      </c>
      <c r="N17" s="30">
        <v>0.4</v>
      </c>
      <c r="O17" s="31">
        <v>0</v>
      </c>
      <c r="P17" s="32">
        <v>0</v>
      </c>
      <c r="Q17" s="33" t="s">
        <v>35</v>
      </c>
      <c r="R17" s="56"/>
      <c r="S17" s="57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27" t="s">
        <v>36</v>
      </c>
      <c r="C18" s="28"/>
      <c r="D18" s="29"/>
      <c r="E18" s="30">
        <v>193.96</v>
      </c>
      <c r="F18" s="31">
        <v>202</v>
      </c>
      <c r="G18" s="32">
        <v>202</v>
      </c>
      <c r="H18" s="30">
        <v>350</v>
      </c>
      <c r="I18" s="31">
        <v>380</v>
      </c>
      <c r="J18" s="32">
        <v>380</v>
      </c>
      <c r="K18" s="30">
        <v>58</v>
      </c>
      <c r="L18" s="31">
        <v>52</v>
      </c>
      <c r="M18" s="32">
        <v>52</v>
      </c>
      <c r="N18" s="30">
        <v>214.04</v>
      </c>
      <c r="O18" s="31">
        <v>230</v>
      </c>
      <c r="P18" s="32">
        <v>230</v>
      </c>
      <c r="Q18" s="33" t="s">
        <v>37</v>
      </c>
      <c r="R18" s="56"/>
      <c r="S18" s="57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5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27" t="s">
        <v>38</v>
      </c>
      <c r="C19" s="28"/>
      <c r="D19" s="29"/>
      <c r="E19" s="30">
        <v>526</v>
      </c>
      <c r="F19" s="31">
        <v>526</v>
      </c>
      <c r="G19" s="32">
        <v>526</v>
      </c>
      <c r="H19" s="30">
        <v>800</v>
      </c>
      <c r="I19" s="31">
        <v>800</v>
      </c>
      <c r="J19" s="32">
        <v>800</v>
      </c>
      <c r="K19" s="30">
        <v>239</v>
      </c>
      <c r="L19" s="31">
        <v>239</v>
      </c>
      <c r="M19" s="32">
        <v>239</v>
      </c>
      <c r="N19" s="30">
        <v>513</v>
      </c>
      <c r="O19" s="31">
        <v>513</v>
      </c>
      <c r="P19" s="32">
        <v>513</v>
      </c>
      <c r="Q19" s="33" t="s">
        <v>39</v>
      </c>
      <c r="R19" s="56"/>
      <c r="S19" s="57"/>
      <c r="Z19">
        <v>3</v>
      </c>
      <c r="AC19">
        <v>3</v>
      </c>
      <c r="AD19">
        <v>3</v>
      </c>
      <c r="AE19">
        <v>3</v>
      </c>
      <c r="AF19">
        <v>3</v>
      </c>
      <c r="AG19">
        <v>5</v>
      </c>
      <c r="AH19">
        <v>5</v>
      </c>
      <c r="AI19">
        <v>2</v>
      </c>
      <c r="AJ19">
        <v>5</v>
      </c>
      <c r="AK19">
        <v>5</v>
      </c>
      <c r="AL19">
        <v>2</v>
      </c>
      <c r="AM19">
        <v>5</v>
      </c>
      <c r="AN19">
        <v>5</v>
      </c>
      <c r="AO19">
        <v>3</v>
      </c>
    </row>
    <row r="20" spans="2:41" ht="12.75">
      <c r="B20" s="27" t="s">
        <v>42</v>
      </c>
      <c r="C20" s="28"/>
      <c r="D20" s="29"/>
      <c r="E20" s="30">
        <v>87</v>
      </c>
      <c r="F20" s="31">
        <v>87</v>
      </c>
      <c r="G20" s="32">
        <v>87</v>
      </c>
      <c r="H20" s="30">
        <v>0</v>
      </c>
      <c r="I20" s="31">
        <v>0</v>
      </c>
      <c r="J20" s="32">
        <v>0</v>
      </c>
      <c r="K20" s="30">
        <v>90</v>
      </c>
      <c r="L20" s="31">
        <v>90</v>
      </c>
      <c r="M20" s="32">
        <v>90</v>
      </c>
      <c r="N20" s="30">
        <v>3</v>
      </c>
      <c r="O20" s="31">
        <v>3</v>
      </c>
      <c r="P20" s="32">
        <v>3</v>
      </c>
      <c r="Q20" s="33" t="s">
        <v>43</v>
      </c>
      <c r="R20" s="56"/>
      <c r="S20" s="57"/>
      <c r="Z20">
        <v>3</v>
      </c>
      <c r="AC20">
        <v>3</v>
      </c>
      <c r="AD20">
        <v>3</v>
      </c>
      <c r="AE20">
        <v>3</v>
      </c>
      <c r="AF20">
        <v>2</v>
      </c>
      <c r="AG20">
        <v>5</v>
      </c>
      <c r="AH20">
        <v>5</v>
      </c>
      <c r="AI20">
        <v>5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3</v>
      </c>
    </row>
    <row r="21" spans="2:41" ht="12.75">
      <c r="B21" s="27" t="s">
        <v>44</v>
      </c>
      <c r="C21" s="28"/>
      <c r="D21" s="29"/>
      <c r="E21" s="30">
        <v>158.25</v>
      </c>
      <c r="F21" s="31">
        <v>158.25</v>
      </c>
      <c r="G21" s="32">
        <v>158.25</v>
      </c>
      <c r="H21" s="30">
        <v>289.1</v>
      </c>
      <c r="I21" s="31">
        <v>289.1</v>
      </c>
      <c r="J21" s="32">
        <v>289.1</v>
      </c>
      <c r="K21" s="30">
        <v>22.02</v>
      </c>
      <c r="L21" s="31">
        <v>22.02</v>
      </c>
      <c r="M21" s="32">
        <v>22.02</v>
      </c>
      <c r="N21" s="30">
        <v>152.87</v>
      </c>
      <c r="O21" s="31">
        <v>152.87</v>
      </c>
      <c r="P21" s="32">
        <v>152.87</v>
      </c>
      <c r="Q21" s="33" t="s">
        <v>45</v>
      </c>
      <c r="R21" s="56"/>
      <c r="S21" s="57"/>
      <c r="Z21">
        <v>3</v>
      </c>
      <c r="AC21">
        <v>3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3</v>
      </c>
    </row>
    <row r="22" spans="2:41" ht="12.75">
      <c r="B22" s="27" t="s">
        <v>46</v>
      </c>
      <c r="C22" s="28"/>
      <c r="D22" s="29"/>
      <c r="E22" s="30">
        <v>120.42</v>
      </c>
      <c r="F22" s="31">
        <v>100</v>
      </c>
      <c r="G22" s="32">
        <v>90</v>
      </c>
      <c r="H22" s="30">
        <v>0</v>
      </c>
      <c r="I22" s="31">
        <v>0</v>
      </c>
      <c r="J22" s="32">
        <v>0</v>
      </c>
      <c r="K22" s="30">
        <v>136.05</v>
      </c>
      <c r="L22" s="31">
        <v>120</v>
      </c>
      <c r="M22" s="32">
        <v>110</v>
      </c>
      <c r="N22" s="30">
        <v>15.63</v>
      </c>
      <c r="O22" s="31">
        <v>20</v>
      </c>
      <c r="P22" s="32">
        <v>20</v>
      </c>
      <c r="Q22" s="33" t="s">
        <v>47</v>
      </c>
      <c r="R22" s="56"/>
      <c r="S22" s="57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27" t="s">
        <v>48</v>
      </c>
      <c r="C23" s="28"/>
      <c r="D23" s="29"/>
      <c r="E23" s="30">
        <v>21.35</v>
      </c>
      <c r="F23" s="31">
        <v>22</v>
      </c>
      <c r="G23" s="32">
        <v>23</v>
      </c>
      <c r="H23" s="30">
        <v>0</v>
      </c>
      <c r="I23" s="31">
        <v>0</v>
      </c>
      <c r="J23" s="32">
        <v>0</v>
      </c>
      <c r="K23" s="30">
        <v>25.4</v>
      </c>
      <c r="L23" s="31">
        <v>26</v>
      </c>
      <c r="M23" s="32">
        <v>27</v>
      </c>
      <c r="N23" s="30">
        <v>4.05</v>
      </c>
      <c r="O23" s="31">
        <v>4</v>
      </c>
      <c r="P23" s="32">
        <v>4</v>
      </c>
      <c r="Q23" s="33" t="s">
        <v>49</v>
      </c>
      <c r="R23" s="56"/>
      <c r="S23" s="57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27" t="s">
        <v>50</v>
      </c>
      <c r="C24" s="28"/>
      <c r="D24" s="29"/>
      <c r="E24" s="30">
        <v>24</v>
      </c>
      <c r="F24" s="31">
        <v>31</v>
      </c>
      <c r="G24" s="32">
        <v>38</v>
      </c>
      <c r="H24" s="30">
        <v>0</v>
      </c>
      <c r="I24" s="31">
        <v>0</v>
      </c>
      <c r="J24" s="32">
        <v>0</v>
      </c>
      <c r="K24" s="30">
        <v>34.4</v>
      </c>
      <c r="L24" s="31">
        <v>43</v>
      </c>
      <c r="M24" s="32">
        <v>50</v>
      </c>
      <c r="N24" s="30">
        <v>10.4</v>
      </c>
      <c r="O24" s="31">
        <v>12</v>
      </c>
      <c r="P24" s="32">
        <v>12</v>
      </c>
      <c r="Q24" s="33" t="s">
        <v>51</v>
      </c>
      <c r="R24" s="56"/>
      <c r="S24" s="57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27" t="s">
        <v>52</v>
      </c>
      <c r="C25" s="28"/>
      <c r="D25" s="29"/>
      <c r="E25" s="30">
        <v>-17.25</v>
      </c>
      <c r="F25" s="31">
        <v>-17.25</v>
      </c>
      <c r="G25" s="32">
        <v>-17.25</v>
      </c>
      <c r="H25" s="30">
        <v>150</v>
      </c>
      <c r="I25" s="31">
        <v>150</v>
      </c>
      <c r="J25" s="32">
        <v>150</v>
      </c>
      <c r="K25" s="30">
        <v>7.92</v>
      </c>
      <c r="L25" s="31">
        <v>7.92</v>
      </c>
      <c r="M25" s="32">
        <v>7.92</v>
      </c>
      <c r="N25" s="30">
        <v>175.17</v>
      </c>
      <c r="O25" s="31">
        <v>175.17</v>
      </c>
      <c r="P25" s="32">
        <v>175.17</v>
      </c>
      <c r="Q25" s="33" t="s">
        <v>53</v>
      </c>
      <c r="R25" s="56"/>
      <c r="S25" s="57"/>
      <c r="Z25">
        <v>3</v>
      </c>
      <c r="AC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3</v>
      </c>
      <c r="AJ25">
        <v>5</v>
      </c>
      <c r="AK25">
        <v>5</v>
      </c>
      <c r="AL25">
        <v>3</v>
      </c>
      <c r="AM25">
        <v>5</v>
      </c>
      <c r="AN25">
        <v>5</v>
      </c>
      <c r="AO25">
        <v>3</v>
      </c>
    </row>
    <row r="26" spans="2:41" ht="12.75">
      <c r="B26" s="27" t="s">
        <v>54</v>
      </c>
      <c r="C26" s="28"/>
      <c r="D26" s="29"/>
      <c r="E26" s="30">
        <v>225</v>
      </c>
      <c r="F26" s="31">
        <v>225</v>
      </c>
      <c r="G26" s="32">
        <v>225</v>
      </c>
      <c r="H26" s="30">
        <v>0</v>
      </c>
      <c r="I26" s="31">
        <v>0</v>
      </c>
      <c r="J26" s="32">
        <v>0</v>
      </c>
      <c r="K26" s="30">
        <v>301</v>
      </c>
      <c r="L26" s="31">
        <v>300</v>
      </c>
      <c r="M26" s="32">
        <v>300</v>
      </c>
      <c r="N26" s="30">
        <v>76</v>
      </c>
      <c r="O26" s="31">
        <v>75</v>
      </c>
      <c r="P26" s="32">
        <v>75</v>
      </c>
      <c r="Q26" s="33" t="s">
        <v>55</v>
      </c>
      <c r="R26" s="56"/>
      <c r="S26" s="57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27" t="s">
        <v>58</v>
      </c>
      <c r="C27" s="28"/>
      <c r="D27" s="29"/>
      <c r="E27" s="30">
        <v>491.5</v>
      </c>
      <c r="F27" s="31">
        <v>520</v>
      </c>
      <c r="G27" s="32">
        <v>560</v>
      </c>
      <c r="H27" s="30">
        <v>570</v>
      </c>
      <c r="I27" s="31">
        <v>590</v>
      </c>
      <c r="J27" s="32">
        <v>620</v>
      </c>
      <c r="K27" s="30">
        <v>166.5</v>
      </c>
      <c r="L27" s="31">
        <v>170</v>
      </c>
      <c r="M27" s="32">
        <v>175</v>
      </c>
      <c r="N27" s="30">
        <v>245</v>
      </c>
      <c r="O27" s="31">
        <v>240</v>
      </c>
      <c r="P27" s="32">
        <v>235</v>
      </c>
      <c r="Q27" s="33" t="s">
        <v>59</v>
      </c>
      <c r="R27" s="56"/>
      <c r="S27" s="57"/>
      <c r="Z27">
        <v>3</v>
      </c>
      <c r="AC27">
        <v>2</v>
      </c>
      <c r="AD27">
        <v>3</v>
      </c>
      <c r="AE27">
        <v>3</v>
      </c>
      <c r="AF27">
        <v>2</v>
      </c>
      <c r="AG27">
        <v>9</v>
      </c>
      <c r="AH27">
        <v>9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3</v>
      </c>
    </row>
    <row r="28" spans="2:41" ht="12.75">
      <c r="B28" s="27" t="s">
        <v>60</v>
      </c>
      <c r="C28" s="28"/>
      <c r="D28" s="29"/>
      <c r="E28" s="30">
        <v>7</v>
      </c>
      <c r="F28" s="31">
        <v>7</v>
      </c>
      <c r="G28" s="32">
        <v>7</v>
      </c>
      <c r="H28" s="30">
        <v>0</v>
      </c>
      <c r="I28" s="31">
        <v>0</v>
      </c>
      <c r="J28" s="32">
        <v>0</v>
      </c>
      <c r="K28" s="30">
        <v>7</v>
      </c>
      <c r="L28" s="31">
        <v>7</v>
      </c>
      <c r="M28" s="32">
        <v>7</v>
      </c>
      <c r="N28" s="30">
        <v>0</v>
      </c>
      <c r="O28" s="31">
        <v>0</v>
      </c>
      <c r="P28" s="32">
        <v>0</v>
      </c>
      <c r="Q28" s="33" t="s">
        <v>61</v>
      </c>
      <c r="R28" s="56"/>
      <c r="S28" s="57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2</v>
      </c>
      <c r="AJ28">
        <v>5</v>
      </c>
      <c r="AK28">
        <v>5</v>
      </c>
      <c r="AL28">
        <v>2</v>
      </c>
      <c r="AM28">
        <v>5</v>
      </c>
      <c r="AN28">
        <v>5</v>
      </c>
      <c r="AO28">
        <v>3</v>
      </c>
    </row>
    <row r="29" spans="2:41" ht="12.75">
      <c r="B29" s="27" t="s">
        <v>62</v>
      </c>
      <c r="C29" s="28"/>
      <c r="D29" s="29"/>
      <c r="E29" s="30">
        <v>-4</v>
      </c>
      <c r="F29" s="31">
        <v>12</v>
      </c>
      <c r="G29" s="32">
        <v>11</v>
      </c>
      <c r="H29" s="30">
        <v>0</v>
      </c>
      <c r="I29" s="31">
        <v>0</v>
      </c>
      <c r="J29" s="32">
        <v>0</v>
      </c>
      <c r="K29" s="30">
        <v>15</v>
      </c>
      <c r="L29" s="31">
        <v>26</v>
      </c>
      <c r="M29" s="32">
        <v>25</v>
      </c>
      <c r="N29" s="30">
        <v>19</v>
      </c>
      <c r="O29" s="31">
        <v>14</v>
      </c>
      <c r="P29" s="32">
        <v>14</v>
      </c>
      <c r="Q29" s="33" t="s">
        <v>63</v>
      </c>
      <c r="R29" s="56"/>
      <c r="S29" s="57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27" t="s">
        <v>64</v>
      </c>
      <c r="C30" s="28"/>
      <c r="D30" s="29"/>
      <c r="E30" s="30">
        <v>12</v>
      </c>
      <c r="F30" s="31">
        <v>17</v>
      </c>
      <c r="G30" s="32">
        <v>25</v>
      </c>
      <c r="H30" s="30">
        <v>0</v>
      </c>
      <c r="I30" s="31">
        <v>0</v>
      </c>
      <c r="J30" s="32">
        <v>0</v>
      </c>
      <c r="K30" s="30">
        <v>12</v>
      </c>
      <c r="L30" s="31">
        <v>17</v>
      </c>
      <c r="M30" s="32">
        <v>25</v>
      </c>
      <c r="N30" s="30">
        <v>0</v>
      </c>
      <c r="O30" s="31">
        <v>0</v>
      </c>
      <c r="P30" s="32">
        <v>0</v>
      </c>
      <c r="Q30" s="33" t="s">
        <v>65</v>
      </c>
      <c r="R30" s="56"/>
      <c r="S30" s="57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27" t="s">
        <v>66</v>
      </c>
      <c r="C31" s="28"/>
      <c r="D31" s="29"/>
      <c r="E31" s="30">
        <v>27</v>
      </c>
      <c r="F31" s="31">
        <v>35</v>
      </c>
      <c r="G31" s="32">
        <v>35</v>
      </c>
      <c r="H31" s="30">
        <v>40</v>
      </c>
      <c r="I31" s="31">
        <v>50</v>
      </c>
      <c r="J31" s="32">
        <v>50</v>
      </c>
      <c r="K31" s="30">
        <v>22</v>
      </c>
      <c r="L31" s="31">
        <v>25</v>
      </c>
      <c r="M31" s="32">
        <v>25</v>
      </c>
      <c r="N31" s="30">
        <v>35</v>
      </c>
      <c r="O31" s="31">
        <v>40</v>
      </c>
      <c r="P31" s="32">
        <v>40</v>
      </c>
      <c r="Q31" s="33" t="s">
        <v>67</v>
      </c>
      <c r="R31" s="56"/>
      <c r="S31" s="57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27" t="s">
        <v>68</v>
      </c>
      <c r="C32" s="28"/>
      <c r="D32" s="29"/>
      <c r="E32" s="30">
        <v>3.34</v>
      </c>
      <c r="F32" s="31">
        <v>5</v>
      </c>
      <c r="G32" s="32">
        <v>5</v>
      </c>
      <c r="H32" s="30">
        <v>0</v>
      </c>
      <c r="I32" s="31">
        <v>0</v>
      </c>
      <c r="J32" s="32">
        <v>0</v>
      </c>
      <c r="K32" s="30">
        <v>3.61</v>
      </c>
      <c r="L32" s="31">
        <v>5</v>
      </c>
      <c r="M32" s="32">
        <v>5</v>
      </c>
      <c r="N32" s="30">
        <v>0.27</v>
      </c>
      <c r="O32" s="31">
        <v>0</v>
      </c>
      <c r="P32" s="32">
        <v>0</v>
      </c>
      <c r="Q32" s="33" t="s">
        <v>69</v>
      </c>
      <c r="R32" s="56"/>
      <c r="S32" s="57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27" t="s">
        <v>72</v>
      </c>
      <c r="C33" s="28"/>
      <c r="D33" s="29"/>
      <c r="E33" s="30">
        <v>104</v>
      </c>
      <c r="F33" s="31">
        <v>95</v>
      </c>
      <c r="G33" s="32">
        <v>95</v>
      </c>
      <c r="H33" s="30">
        <v>0</v>
      </c>
      <c r="I33" s="31">
        <v>0</v>
      </c>
      <c r="J33" s="32">
        <v>0</v>
      </c>
      <c r="K33" s="30">
        <v>110</v>
      </c>
      <c r="L33" s="31">
        <v>100</v>
      </c>
      <c r="M33" s="32">
        <v>100</v>
      </c>
      <c r="N33" s="30">
        <v>6</v>
      </c>
      <c r="O33" s="31">
        <v>5</v>
      </c>
      <c r="P33" s="32">
        <v>5</v>
      </c>
      <c r="Q33" s="33" t="s">
        <v>73</v>
      </c>
      <c r="R33" s="56"/>
      <c r="S33" s="57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27" t="s">
        <v>74</v>
      </c>
      <c r="C34" s="28"/>
      <c r="D34" s="29"/>
      <c r="E34" s="30">
        <v>56.64</v>
      </c>
      <c r="F34" s="31">
        <v>59</v>
      </c>
      <c r="G34" s="32">
        <v>59</v>
      </c>
      <c r="H34" s="30">
        <v>0</v>
      </c>
      <c r="I34" s="31">
        <v>0</v>
      </c>
      <c r="J34" s="32">
        <v>0</v>
      </c>
      <c r="K34" s="30">
        <v>57.85</v>
      </c>
      <c r="L34" s="31">
        <v>60</v>
      </c>
      <c r="M34" s="32">
        <v>60</v>
      </c>
      <c r="N34" s="30">
        <v>1.21</v>
      </c>
      <c r="O34" s="31">
        <v>1</v>
      </c>
      <c r="P34" s="32">
        <v>1</v>
      </c>
      <c r="Q34" s="33" t="s">
        <v>75</v>
      </c>
      <c r="R34" s="56"/>
      <c r="S34" s="57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27" t="s">
        <v>76</v>
      </c>
      <c r="C35" s="28"/>
      <c r="D35" s="29"/>
      <c r="E35" s="30">
        <v>2.09</v>
      </c>
      <c r="F35" s="31">
        <v>2.17</v>
      </c>
      <c r="G35" s="32">
        <v>2.17</v>
      </c>
      <c r="H35" s="30">
        <v>0</v>
      </c>
      <c r="I35" s="31">
        <v>0</v>
      </c>
      <c r="J35" s="32">
        <v>0</v>
      </c>
      <c r="K35" s="30">
        <v>2.92</v>
      </c>
      <c r="L35" s="31">
        <v>3</v>
      </c>
      <c r="M35" s="32">
        <v>3</v>
      </c>
      <c r="N35" s="30">
        <v>0.83</v>
      </c>
      <c r="O35" s="31">
        <v>0.83</v>
      </c>
      <c r="P35" s="32">
        <v>0.83</v>
      </c>
      <c r="Q35" s="33" t="s">
        <v>77</v>
      </c>
      <c r="R35" s="56"/>
      <c r="S35" s="57"/>
      <c r="Z35">
        <v>3</v>
      </c>
      <c r="AC35">
        <v>2</v>
      </c>
      <c r="AD35">
        <v>3</v>
      </c>
      <c r="AE35">
        <v>3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5</v>
      </c>
      <c r="AN35">
        <v>5</v>
      </c>
      <c r="AO35">
        <v>3</v>
      </c>
    </row>
    <row r="36" spans="2:41" ht="12.75">
      <c r="B36" s="27" t="s">
        <v>78</v>
      </c>
      <c r="C36" s="28"/>
      <c r="D36" s="29"/>
      <c r="E36" s="30">
        <v>64.7</v>
      </c>
      <c r="F36" s="31">
        <v>2</v>
      </c>
      <c r="G36" s="32">
        <v>2</v>
      </c>
      <c r="H36" s="30">
        <v>0</v>
      </c>
      <c r="I36" s="31">
        <v>0</v>
      </c>
      <c r="J36" s="32">
        <v>0</v>
      </c>
      <c r="K36" s="30">
        <v>71.74</v>
      </c>
      <c r="L36" s="31">
        <v>10</v>
      </c>
      <c r="M36" s="32">
        <v>10</v>
      </c>
      <c r="N36" s="30">
        <v>7.04</v>
      </c>
      <c r="O36" s="31">
        <v>8</v>
      </c>
      <c r="P36" s="32">
        <v>8</v>
      </c>
      <c r="Q36" s="33" t="s">
        <v>79</v>
      </c>
      <c r="R36" s="56"/>
      <c r="S36" s="57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3.5" thickBot="1">
      <c r="B37" s="27" t="s">
        <v>80</v>
      </c>
      <c r="C37" s="28"/>
      <c r="D37" s="29"/>
      <c r="E37" s="30">
        <v>313.61</v>
      </c>
      <c r="F37" s="31">
        <v>310</v>
      </c>
      <c r="G37" s="32">
        <v>310</v>
      </c>
      <c r="H37" s="30">
        <v>280</v>
      </c>
      <c r="I37" s="31">
        <v>280</v>
      </c>
      <c r="J37" s="32">
        <v>280</v>
      </c>
      <c r="K37" s="30">
        <v>182.85</v>
      </c>
      <c r="L37" s="31">
        <v>180</v>
      </c>
      <c r="M37" s="32">
        <v>180</v>
      </c>
      <c r="N37" s="30">
        <v>149.24</v>
      </c>
      <c r="O37" s="31">
        <v>150</v>
      </c>
      <c r="P37" s="32">
        <v>150</v>
      </c>
      <c r="Q37" s="33" t="s">
        <v>81</v>
      </c>
      <c r="R37" s="56"/>
      <c r="S37" s="57"/>
      <c r="Z37">
        <v>3</v>
      </c>
      <c r="AC37">
        <v>3</v>
      </c>
      <c r="AD37">
        <v>3</v>
      </c>
      <c r="AE37">
        <v>3</v>
      </c>
      <c r="AF37">
        <v>5</v>
      </c>
      <c r="AG37">
        <v>5</v>
      </c>
      <c r="AH37">
        <v>5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3</v>
      </c>
    </row>
    <row r="38" spans="2:41" ht="14.25" thickBot="1" thickTop="1">
      <c r="B38" s="34" t="s">
        <v>82</v>
      </c>
      <c r="C38" s="35"/>
      <c r="D38" s="36"/>
      <c r="E38" s="37">
        <v>2837.691</v>
      </c>
      <c r="F38" s="38">
        <v>2838.44</v>
      </c>
      <c r="G38" s="39">
        <v>2892.74</v>
      </c>
      <c r="H38" s="37">
        <v>2729.1</v>
      </c>
      <c r="I38" s="38">
        <v>2816.1</v>
      </c>
      <c r="J38" s="39">
        <v>2849.1</v>
      </c>
      <c r="K38" s="37">
        <v>2029.102</v>
      </c>
      <c r="L38" s="38">
        <v>1964.57</v>
      </c>
      <c r="M38" s="39">
        <v>1975.87</v>
      </c>
      <c r="N38" s="37">
        <v>1920.5110000000002</v>
      </c>
      <c r="O38" s="38">
        <v>1942.23</v>
      </c>
      <c r="P38" s="39">
        <v>1932.23</v>
      </c>
      <c r="Q38" s="34" t="s">
        <v>82</v>
      </c>
      <c r="R38" s="54"/>
      <c r="S38" s="55"/>
      <c r="Z38" t="e">
        <v>#REF!</v>
      </c>
      <c r="AC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</row>
    <row r="39" spans="2:41" ht="13.5" thickTop="1">
      <c r="B39" s="27" t="s">
        <v>85</v>
      </c>
      <c r="C39" s="28"/>
      <c r="D39" s="29"/>
      <c r="E39" s="30">
        <v>0</v>
      </c>
      <c r="F39" s="31">
        <v>0</v>
      </c>
      <c r="G39" s="32">
        <v>0</v>
      </c>
      <c r="H39" s="30">
        <v>0</v>
      </c>
      <c r="I39" s="31">
        <v>0</v>
      </c>
      <c r="J39" s="32">
        <v>0</v>
      </c>
      <c r="K39" s="30">
        <v>0</v>
      </c>
      <c r="L39" s="31">
        <v>0</v>
      </c>
      <c r="M39" s="32">
        <v>0</v>
      </c>
      <c r="N39" s="30">
        <v>0</v>
      </c>
      <c r="O39" s="31">
        <v>0</v>
      </c>
      <c r="P39" s="32">
        <v>0</v>
      </c>
      <c r="Q39" s="33" t="s">
        <v>86</v>
      </c>
      <c r="R39" s="56"/>
      <c r="S39" s="57"/>
      <c r="Z39">
        <v>3</v>
      </c>
      <c r="AC39">
        <v>3</v>
      </c>
      <c r="AD39">
        <v>3</v>
      </c>
      <c r="AE39">
        <v>3</v>
      </c>
      <c r="AF39">
        <v>5</v>
      </c>
      <c r="AG39">
        <v>5</v>
      </c>
      <c r="AH39">
        <v>5</v>
      </c>
      <c r="AI39">
        <v>5</v>
      </c>
      <c r="AJ39">
        <v>5</v>
      </c>
      <c r="AK39">
        <v>5</v>
      </c>
      <c r="AL39">
        <v>5</v>
      </c>
      <c r="AM39">
        <v>5</v>
      </c>
      <c r="AN39">
        <v>5</v>
      </c>
      <c r="AO39">
        <v>3</v>
      </c>
    </row>
    <row r="40" spans="2:41" ht="12.75">
      <c r="B40" s="27" t="s">
        <v>87</v>
      </c>
      <c r="C40" s="28"/>
      <c r="D40" s="29"/>
      <c r="E40" s="30">
        <v>9.6</v>
      </c>
      <c r="F40" s="31">
        <v>9.6</v>
      </c>
      <c r="G40" s="32">
        <v>9.6</v>
      </c>
      <c r="H40" s="30">
        <v>0</v>
      </c>
      <c r="I40" s="31">
        <v>0</v>
      </c>
      <c r="J40" s="32">
        <v>0</v>
      </c>
      <c r="K40" s="30">
        <v>9.6</v>
      </c>
      <c r="L40" s="31">
        <v>9.6</v>
      </c>
      <c r="M40" s="32">
        <v>9.6</v>
      </c>
      <c r="N40" s="30">
        <v>0</v>
      </c>
      <c r="O40" s="31">
        <v>0</v>
      </c>
      <c r="P40" s="32">
        <v>0</v>
      </c>
      <c r="Q40" s="33" t="s">
        <v>88</v>
      </c>
      <c r="R40" s="56"/>
      <c r="S40" s="57"/>
      <c r="Z40">
        <v>3</v>
      </c>
      <c r="AC40">
        <v>3</v>
      </c>
      <c r="AD40">
        <v>3</v>
      </c>
      <c r="AE40">
        <v>3</v>
      </c>
      <c r="AF40">
        <v>5</v>
      </c>
      <c r="AG40">
        <v>5</v>
      </c>
      <c r="AH40">
        <v>5</v>
      </c>
      <c r="AI40">
        <v>2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3</v>
      </c>
    </row>
    <row r="41" spans="2:41" ht="12.75">
      <c r="B41" s="27" t="s">
        <v>89</v>
      </c>
      <c r="C41" s="28"/>
      <c r="D41" s="29"/>
      <c r="E41" s="30">
        <v>22</v>
      </c>
      <c r="F41" s="31">
        <v>22</v>
      </c>
      <c r="G41" s="32">
        <v>22</v>
      </c>
      <c r="H41" s="30">
        <v>0</v>
      </c>
      <c r="I41" s="31">
        <v>0</v>
      </c>
      <c r="J41" s="32">
        <v>0</v>
      </c>
      <c r="K41" s="30">
        <v>25</v>
      </c>
      <c r="L41" s="31">
        <v>25</v>
      </c>
      <c r="M41" s="32">
        <v>25</v>
      </c>
      <c r="N41" s="30">
        <v>3</v>
      </c>
      <c r="O41" s="31">
        <v>3</v>
      </c>
      <c r="P41" s="32">
        <v>3</v>
      </c>
      <c r="Q41" s="33" t="s">
        <v>90</v>
      </c>
      <c r="R41" s="56"/>
      <c r="S41" s="57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27" t="s">
        <v>91</v>
      </c>
      <c r="C42" s="28"/>
      <c r="D42" s="29"/>
      <c r="E42" s="30">
        <v>17.27</v>
      </c>
      <c r="F42" s="31">
        <v>17.27</v>
      </c>
      <c r="G42" s="32">
        <v>17.27</v>
      </c>
      <c r="H42" s="30">
        <v>0</v>
      </c>
      <c r="I42" s="31">
        <v>0</v>
      </c>
      <c r="J42" s="32">
        <v>0</v>
      </c>
      <c r="K42" s="30">
        <v>17.3</v>
      </c>
      <c r="L42" s="31">
        <v>17.3</v>
      </c>
      <c r="M42" s="32">
        <v>17.3</v>
      </c>
      <c r="N42" s="30">
        <v>0.03</v>
      </c>
      <c r="O42" s="31">
        <v>0.03</v>
      </c>
      <c r="P42" s="32">
        <v>0.03</v>
      </c>
      <c r="Q42" s="33" t="s">
        <v>92</v>
      </c>
      <c r="R42" s="56"/>
      <c r="S42" s="57"/>
      <c r="Z42">
        <v>3</v>
      </c>
      <c r="AC42">
        <v>3</v>
      </c>
      <c r="AD42">
        <v>3</v>
      </c>
      <c r="AE42">
        <v>3</v>
      </c>
      <c r="AF42">
        <v>5</v>
      </c>
      <c r="AG42">
        <v>5</v>
      </c>
      <c r="AH42">
        <v>5</v>
      </c>
      <c r="AI42">
        <v>2</v>
      </c>
      <c r="AJ42">
        <v>5</v>
      </c>
      <c r="AK42">
        <v>5</v>
      </c>
      <c r="AL42">
        <v>2</v>
      </c>
      <c r="AM42">
        <v>5</v>
      </c>
      <c r="AN42">
        <v>5</v>
      </c>
      <c r="AO42">
        <v>3</v>
      </c>
    </row>
    <row r="43" spans="2:41" ht="14.25" thickBot="1" thickTop="1">
      <c r="B43" s="34" t="s">
        <v>93</v>
      </c>
      <c r="C43" s="35"/>
      <c r="D43" s="36"/>
      <c r="E43" s="37">
        <v>48.87</v>
      </c>
      <c r="F43" s="38">
        <v>48.87</v>
      </c>
      <c r="G43" s="39">
        <v>48.87</v>
      </c>
      <c r="H43" s="37">
        <v>0</v>
      </c>
      <c r="I43" s="38">
        <v>0</v>
      </c>
      <c r="J43" s="39">
        <v>0</v>
      </c>
      <c r="K43" s="37">
        <v>51.9</v>
      </c>
      <c r="L43" s="38">
        <v>51.9</v>
      </c>
      <c r="M43" s="39">
        <v>51.9</v>
      </c>
      <c r="N43" s="37">
        <v>3.03</v>
      </c>
      <c r="O43" s="38">
        <v>3.03</v>
      </c>
      <c r="P43" s="39">
        <v>3.03</v>
      </c>
      <c r="Q43" s="34" t="s">
        <v>94</v>
      </c>
      <c r="R43" s="54"/>
      <c r="S43" s="55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20" t="s">
        <v>105</v>
      </c>
      <c r="C44" s="21"/>
      <c r="D44" s="22"/>
      <c r="E44" s="23">
        <v>1476</v>
      </c>
      <c r="F44" s="24">
        <v>1450</v>
      </c>
      <c r="G44" s="25">
        <v>1450</v>
      </c>
      <c r="H44" s="23">
        <v>9825</v>
      </c>
      <c r="I44" s="24">
        <v>9900</v>
      </c>
      <c r="J44" s="25">
        <v>10000</v>
      </c>
      <c r="K44" s="23">
        <v>208</v>
      </c>
      <c r="L44" s="24">
        <v>150</v>
      </c>
      <c r="M44" s="25">
        <v>150</v>
      </c>
      <c r="N44" s="23">
        <v>8557</v>
      </c>
      <c r="O44" s="24">
        <v>8600</v>
      </c>
      <c r="P44" s="25">
        <v>8700</v>
      </c>
      <c r="Q44" s="26" t="s">
        <v>106</v>
      </c>
      <c r="R44" s="5"/>
      <c r="S44" s="6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41" t="s">
        <v>107</v>
      </c>
      <c r="C45" s="42"/>
      <c r="D45" s="43"/>
      <c r="E45" s="44">
        <v>22823.76</v>
      </c>
      <c r="F45" s="45">
        <v>23060</v>
      </c>
      <c r="G45" s="46">
        <v>23218</v>
      </c>
      <c r="H45" s="44">
        <v>14271</v>
      </c>
      <c r="I45" s="45">
        <v>14362</v>
      </c>
      <c r="J45" s="46">
        <v>14408</v>
      </c>
      <c r="K45" s="44">
        <v>8724.11</v>
      </c>
      <c r="L45" s="45">
        <v>8888</v>
      </c>
      <c r="M45" s="46">
        <v>9005</v>
      </c>
      <c r="N45" s="44">
        <v>171.35</v>
      </c>
      <c r="O45" s="45">
        <v>190</v>
      </c>
      <c r="P45" s="46">
        <v>195</v>
      </c>
      <c r="Q45" s="53" t="s">
        <v>108</v>
      </c>
      <c r="R45" s="15"/>
      <c r="S45" s="16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4.25" thickBot="1" thickTop="1">
      <c r="B46" s="34" t="s">
        <v>98</v>
      </c>
      <c r="C46" s="54"/>
      <c r="D46" s="55"/>
      <c r="E46" s="37">
        <v>24299.76</v>
      </c>
      <c r="F46" s="38">
        <v>24510</v>
      </c>
      <c r="G46" s="39">
        <v>24668</v>
      </c>
      <c r="H46" s="37">
        <v>24096</v>
      </c>
      <c r="I46" s="38">
        <v>24262</v>
      </c>
      <c r="J46" s="39">
        <v>24408</v>
      </c>
      <c r="K46" s="37">
        <v>8932.11</v>
      </c>
      <c r="L46" s="38">
        <v>9038</v>
      </c>
      <c r="M46" s="39">
        <v>9155</v>
      </c>
      <c r="N46" s="37">
        <v>8728.35</v>
      </c>
      <c r="O46" s="38">
        <v>8790</v>
      </c>
      <c r="P46" s="39">
        <v>8895</v>
      </c>
      <c r="Q46" s="48" t="s">
        <v>99</v>
      </c>
      <c r="R46" s="15"/>
      <c r="S46" s="16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ht="13.5" thickTop="1"/>
  </sheetData>
  <mergeCells count="11">
    <mergeCell ref="K7:M7"/>
    <mergeCell ref="N7:P7"/>
    <mergeCell ref="Q7:S7"/>
    <mergeCell ref="E6:G6"/>
    <mergeCell ref="B7:D7"/>
    <mergeCell ref="E7:G7"/>
    <mergeCell ref="H7:J7"/>
    <mergeCell ref="B2:S2"/>
    <mergeCell ref="E3:J3"/>
    <mergeCell ref="K3:P3"/>
    <mergeCell ref="J5:K5"/>
  </mergeCells>
  <conditionalFormatting sqref="B9:Q46">
    <cfRule type="expression" priority="1" dxfId="0" stopIfTrue="1">
      <formula>Z9&gt;2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McCusker 14/10/05</dc:creator>
  <cp:keywords/>
  <dc:description/>
  <cp:lastModifiedBy>McCusker 14/10/05</cp:lastModifiedBy>
  <dcterms:created xsi:type="dcterms:W3CDTF">2005-10-18T09:35:02Z</dcterms:created>
  <dcterms:modified xsi:type="dcterms:W3CDTF">2005-10-18T10:28:53Z</dcterms:modified>
  <cp:category/>
  <cp:version/>
  <cp:contentType/>
  <cp:contentStatus/>
</cp:coreProperties>
</file>