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hidePivotFieldList="1"/>
  <bookViews>
    <workbookView xWindow="65521" yWindow="45" windowWidth="24030" windowHeight="6360" tabRatio="870"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ITTO1-Estimates" sheetId="8" r:id="rId8"/>
    <sheet name="ITTO3-Miscellaneous" sheetId="9" r:id="rId9"/>
    <sheet name="Notes" sheetId="10" state="hidden" r:id="rId10"/>
    <sheet name="Validation" sheetId="11" state="hidden" r:id="rId11"/>
    <sheet name="Upload" sheetId="12" state="hidden" r:id="rId12"/>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7">'ITTO1-Estimates'!$A$1:$H$34</definedName>
    <definedName name="_xlnm.Print_Area" localSheetId="8">'ITTO3-Miscellaneous'!$A$1:$N$50</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<sst xmlns="http://schemas.openxmlformats.org/spreadsheetml/2006/main" count="5181" uniqueCount="421">
  <si>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</si>
  <si>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</si>
  <si>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</si>
  <si>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</si>
  <si>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</si>
  <si>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</si>
  <si>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</si>
  <si>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</si>
  <si>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</si>
  <si>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</si>
  <si>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</si>
  <si>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</si>
  <si>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</si>
  <si>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</si>
  <si>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</si>
  <si>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</si>
  <si>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</si>
  <si>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</si>
  <si>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</si>
  <si>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</si>
  <si>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</si>
  <si>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</si>
  <si>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</si>
  <si>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</si>
  <si>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</si>
  <si>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</si>
  <si>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</si>
  <si>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</si>
  <si>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</si>
  <si>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</si>
  <si>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</si>
  <si>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</si>
  <si>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</si>
  <si>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</si>
  <si>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</si>
  <si>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</si>
  <si>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</si>
  <si>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</si>
  <si>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</si>
  <si>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</si>
  <si>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</si>
  <si>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</si>
  <si>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</si>
  <si>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</si>
  <si>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</si>
  <si>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</si>
  <si>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</si>
  <si>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</si>
  <si>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</si>
  <si>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</si>
  <si>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</si>
  <si>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</si>
  <si>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</si>
  <si>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</si>
  <si>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</si>
  <si>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</si>
  <si>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</si>
  <si>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</si>
  <si>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</si>
  <si>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</si>
  <si>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</si>
  <si>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</si>
  <si>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</si>
  <si>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</si>
  <si>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</si>
  <si>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</si>
  <si>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</si>
  <si>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</si>
  <si>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</si>
  <si>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</si>
  <si>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</si>
  <si>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</si>
  <si>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</si>
  <si>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</si>
  <si>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</si>
  <si>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</si>
  <si>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</si>
  <si>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</si>
  <si>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</si>
  <si>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</si>
  <si>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</si>
  <si>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</si>
  <si>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</si>
  <si>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</si>
  <si>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</si>
  <si>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</si>
  <si>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</si>
  <si>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</si>
  <si>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</si>
  <si>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</si>
  <si>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</si>
  <si>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</si>
  <si>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</si>
  <si>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</si>
  <si>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</si>
  <si>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</si>
  <si>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</si>
  <si>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</si>
  <si>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</si>
  <si>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</si>
  <si>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</si>
  <si>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</si>
  <si>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</si>
  <si>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</si>
  <si>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</si>
  <si>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</si>
  <si>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</si>
  <si>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</si>
  <si>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</si>
  <si>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</si>
  <si>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</si>
  <si>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</si>
  <si>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</si>
  <si>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</si>
  <si>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</si>
  <si>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</si>
  <si>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</si>
  <si>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</si>
  <si>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</si>
  <si>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</si>
  <si>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</si>
  <si>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</si>
  <si>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</si>
  <si>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</si>
  <si>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</si>
  <si>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</si>
  <si>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</si>
  <si>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</si>
  <si>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</si>
  <si>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</si>
  <si>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</si>
  <si>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</si>
  <si>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</si>
  <si>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</si>
  <si>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</si>
  <si>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</si>
  <si>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</si>
  <si>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</si>
  <si>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</si>
  <si>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</si>
  <si>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</si>
  <si>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</si>
  <si>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</si>
  <si>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</si>
  <si>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</si>
  <si>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</si>
  <si>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</si>
  <si>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</si>
  <si>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</si>
  <si>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</si>
  <si>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</si>
  <si>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</si>
  <si>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</si>
  <si>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</si>
  <si>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</si>
  <si>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</si>
  <si>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</si>
  <si>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</si>
  <si>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</si>
  <si>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</si>
  <si>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</si>
  <si>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</si>
  <si>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</si>
  <si>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</si>
  <si>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</si>
  <si>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</si>
  <si>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</si>
  <si>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</si>
  <si>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</si>
  <si>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</si>
  <si>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</si>
  <si>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</si>
  <si>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</si>
  <si>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</si>
  <si>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</si>
  <si>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</si>
  <si>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</si>
  <si>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</si>
  <si>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</si>
  <si>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</si>
  <si>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</si>
  <si>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</si>
  <si>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</si>
  <si>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</si>
  <si>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ITTO1</t>
  </si>
  <si>
    <t xml:space="preserve">_____________________  </t>
  </si>
  <si>
    <t>Production</t>
  </si>
  <si>
    <t>Imports</t>
  </si>
  <si>
    <t>Exports</t>
  </si>
  <si>
    <t xml:space="preserve">  </t>
  </si>
  <si>
    <r>
      <t xml:space="preserve">Specify Currency and Unit of Value </t>
    </r>
    <r>
      <rPr>
        <b/>
        <sz val="10"/>
        <color indexed="10"/>
        <rFont val="Univers"/>
        <family val="2"/>
      </rPr>
      <t>(e.g.:1000 US $)</t>
    </r>
    <r>
      <rPr>
        <b/>
        <sz val="16"/>
        <color indexed="10"/>
        <rFont val="Univers"/>
        <family val="2"/>
      </rPr>
      <t>:</t>
    </r>
  </si>
  <si>
    <t>ITTO3</t>
  </si>
  <si>
    <t>Miscellaneous Items</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</si>
  <si>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</si>
  <si>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</si>
  <si>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</si>
  <si>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</si>
  <si>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</si>
  <si>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</si>
  <si>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</si>
  <si>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</si>
  <si>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</si>
  <si>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</si>
  <si>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</si>
  <si>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</si>
  <si>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</si>
  <si>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</si>
  <si>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</si>
  <si>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</si>
  <si>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legilation, fines, arrests, etc.) in your country in the past year.</t>
  </si>
  <si>
    <t>Please indicate the current extent of forest plantations in your country (ha), annual establishment rate (ha/yr) and proportion of industrial roundwood production from plantations.</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</si>
  <si>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</si>
  <si>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</si>
  <si>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</si>
  <si>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</si>
  <si>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</si>
  <si>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</si>
  <si>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</si>
  <si>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</si>
  <si>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</si>
  <si>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</si>
  <si>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</si>
  <si>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</si>
  <si>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</si>
  <si>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</si>
  <si>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</si>
  <si>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</si>
  <si>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</si>
  <si>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</si>
  <si>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</si>
  <si>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</si>
  <si>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</si>
  <si>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</si>
  <si>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</si>
  <si>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</si>
  <si>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</si>
  <si>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</si>
  <si>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</si>
  <si>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</si>
  <si>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</si>
  <si>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</si>
  <si>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</si>
  <si>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</si>
  <si>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</si>
  <si>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</si>
  <si>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</si>
  <si>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</si>
  <si>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</si>
  <si>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</si>
  <si>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</si>
  <si>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</si>
  <si>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</si>
  <si>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</si>
  <si>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</si>
  <si>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</si>
  <si>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</si>
  <si>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</si>
  <si>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</si>
  <si>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</si>
  <si>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</si>
  <si>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</si>
  <si>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</si>
  <si>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</si>
  <si>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</si>
  <si>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</si>
  <si>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</si>
  <si>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</si>
  <si>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</si>
  <si>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</si>
  <si>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</si>
  <si>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</si>
  <si>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</si>
  <si>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</si>
  <si>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</si>
  <si>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</si>
  <si>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</si>
  <si>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</si>
  <si>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</si>
  <si>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</si>
  <si>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</si>
  <si>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</si>
  <si>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</si>
  <si>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</si>
  <si>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</si>
  <si>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</si>
  <si>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</si>
  <si>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</si>
  <si>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</si>
  <si>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</si>
  <si>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</si>
  <si>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</si>
  <si>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</si>
  <si>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</si>
  <si>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</si>
  <si>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</si>
  <si>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</si>
  <si>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</si>
  <si>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</si>
  <si>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</si>
  <si>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</si>
  <si>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</si>
  <si>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</si>
  <si>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</si>
  <si>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</si>
  <si>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</si>
  <si>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</si>
  <si>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</si>
  <si>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</si>
  <si>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</si>
  <si>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</si>
  <si>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</si>
  <si>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</si>
  <si>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</si>
  <si>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</si>
  <si>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</si>
  <si>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</si>
  <si>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</si>
  <si>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</si>
  <si>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</si>
  <si>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</si>
  <si>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</si>
  <si>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</si>
  <si>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</si>
  <si>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</si>
  <si>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</si>
  <si>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</si>
  <si>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</si>
  <si>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</si>
  <si>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</si>
  <si>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</si>
  <si>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</si>
  <si>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</si>
  <si>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</si>
  <si>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</si>
  <si>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</si>
  <si>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</si>
  <si>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</si>
  <si>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</si>
  <si>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</si>
  <si>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</si>
  <si>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</si>
  <si>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</si>
  <si>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</si>
  <si>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</si>
  <si>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</si>
  <si>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</si>
  <si>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</si>
  <si>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</si>
  <si>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</si>
  <si>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</si>
  <si>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</si>
  <si>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</si>
  <si>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</si>
  <si>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</si>
  <si>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</si>
  <si>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</si>
  <si>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</si>
  <si>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</si>
  <si>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</si>
  <si>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</si>
  <si>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</si>
  <si>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</si>
  <si>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</si>
  <si>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</si>
  <si>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</si>
  <si>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</si>
  <si>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</si>
  <si>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</si>
  <si>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</si>
  <si>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</si>
  <si>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</si>
  <si>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</si>
  <si>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</si>
  <si>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</si>
  <si>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</si>
  <si>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</si>
  <si>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</si>
  <si>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</si>
  <si>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Production and Trade Estimates for 2013</t>
  </si>
  <si>
    <t>-</t>
  </si>
  <si>
    <t>X-lam</t>
  </si>
  <si>
    <t>Extra-EU Export</t>
  </si>
  <si>
    <t>Extra-EU Import</t>
  </si>
  <si>
    <t>Total Export</t>
  </si>
  <si>
    <t>Total Import</t>
  </si>
  <si>
    <t xml:space="preserve">App. Cons. </t>
  </si>
  <si>
    <t>Please select</t>
  </si>
  <si>
    <t>Unit price</t>
  </si>
  <si>
    <t>TOT EXP</t>
  </si>
  <si>
    <t>TOT IMP</t>
  </si>
  <si>
    <t>X-EU EXP</t>
  </si>
  <si>
    <t>X-EU IMP</t>
  </si>
  <si>
    <t>Glulam</t>
  </si>
  <si>
    <t>Unit of quantity:</t>
  </si>
  <si>
    <t>Decree-law 76/2010 applies on Portugal the timber regulation (REG (EU) 995/2010 and establishes as mandatory the register of all the operators with activity in Portugal.</t>
  </si>
  <si>
    <t>including the tropical timber and timber products.</t>
  </si>
  <si>
    <t>At the customs, the operators are obliged to present the register declaration imposed by the Portuguese law (Decree- Law n. º 76/2013) to clear the imported wood or wood products,</t>
  </si>
  <si>
    <t>Decree-Law n.º 211/2009, of 3 of September, applies  the legal regime of CITES on Portugal</t>
  </si>
  <si>
    <t>Decree-Law n.º 95/2011, of 8 of, August, establishes extraordinaire measures to combat the pin nematode Bursaphelenchus xylophilus (Steiner &amp; Bührer), on Portugal</t>
  </si>
  <si>
    <t>The European aims for forest policies are transposed to the Portuguese National Forest Strategy (NFS), Government Order n.º 6-B/2015</t>
  </si>
  <si>
    <t xml:space="preserve">The production of coniferous timber for industrial uses has been decreasing at concerning rates (Statistics Portugal, 2014). </t>
  </si>
  <si>
    <t>In opposition, the non-coniferous production has increased, although the rates are much smaller than the decrease on coniferous timber markets dependent sectors of the Portuguese economy</t>
  </si>
  <si>
    <t>The chain of forest biomass for energy, presently associated with the policies on climate change mitigation and reduction of global greenhouse gases, represents an additional demand on wood raw material supply</t>
  </si>
  <si>
    <t>In order to guarantee the supply of Portuguese forest sector needs the prospect is for a short term increase on the imports of wood on international market</t>
  </si>
  <si>
    <t xml:space="preserve">The recent Portuguese economic crises had particular effects on the construction activity contraction. In this context, the pospects are for a “business as usual” scenario for production and imports  and the increase  </t>
  </si>
  <si>
    <t>of exports, particularly of “SAWNWOOD, CONIFEROUS” triggered by the trends of low domestic demand continuation.</t>
  </si>
  <si>
    <t>Date:2015/06/26</t>
  </si>
  <si>
    <t>largest wood based panels producers in the world.The structure of sawn industries is different; with a bigger amount of companies some of them are not Portuguese based companies.</t>
  </si>
  <si>
    <t>Altri, which after the acquisition of CELBi to  Stora Enso as also become a Portuguese base group.The wood panels industries are also dominated by a Portuguese based group Sonae Indústria, one of the</t>
  </si>
  <si>
    <t xml:space="preserve">The Portuguese forest timber sector is based in national big enterprises. The pulp industries are dominated by: Portucel Soporcel group, one of the world's leading players in the pulp and paper industry; and </t>
  </si>
  <si>
    <t>plantations on areas included on the Portuguese National System of Classified Areas (Protected Areas, Nature 2000 network and other classified areas under international commitments)</t>
  </si>
  <si>
    <t xml:space="preserve">From October 2013 to 31 December 2014 the extend of forest plantations  is approximately 25 thousands hectares: about 13 thousands (53%) have been supported by public (EU) funds;  aproximately 6,5 thousands (26%) corresponds to </t>
  </si>
  <si>
    <t/>
  </si>
  <si>
    <t>NT -1416.057248</t>
  </si>
  <si>
    <t>ACCEPT</t>
  </si>
  <si>
    <t>NT 0.939752</t>
  </si>
  <si>
    <t>NT -1416.997</t>
  </si>
  <si>
    <t>NT -206.583</t>
  </si>
  <si>
    <t>NT -1210.414</t>
  </si>
  <si>
    <t>NT 0.527</t>
  </si>
  <si>
    <t>Portugal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</si>
</sst>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yy/yy"/>
    <numFmt numFmtId="174" formatCode="0.0000"/>
    <numFmt numFmtId="175" formatCode="0.00000"/>
    <numFmt numFmtId="176" formatCode="0.000000"/>
    <numFmt numFmtId="177" formatCode="0.0000000"/>
    <numFmt numFmtId="178" formatCode="_-* #,##0.00000_-;\-* #,##0.00000_-;_-* &quot;-&quot;??_-;_-@_-"/>
    <numFmt numFmtId="179" formatCode="&quot;Sim&quot;;&quot;Sim&quot;;&quot;Não&quot;"/>
    <numFmt numFmtId="180" formatCode="&quot;Verdadeiro&quot;;&quot;Verdadeiro&quot;;&quot;Falso&quot;"/>
    <numFmt numFmtId="181" formatCode="&quot;Activado&quot;;&quot;Activado&quot;;&quot;Desactivado&quot;"/>
    <numFmt numFmtId="182" formatCode="[$€-2]\ #,##0.00_);[Red]\([$€-2]\ #,##0.00\)"/>
  </numFmts>
  <fonts count="76">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b/>
      <i/>
      <sz val="10"/>
      <name val="Univers"/>
      <family val="0"/>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7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70" fillId="20"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517">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7"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4"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4"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5" xfId="61" applyFont="1" applyFill="1" applyBorder="1" applyAlignment="1" applyProtection="1">
      <alignment horizontal="center" vertical="center"/>
      <protection/>
    </xf>
    <xf numFmtId="172" fontId="22" fillId="4" borderId="18" xfId="61" applyNumberFormat="1" applyFont="1" applyFill="1" applyBorder="1" applyAlignment="1" applyProtection="1">
      <alignment horizontal="right" vertical="center"/>
      <protection locked="0"/>
    </xf>
    <xf numFmtId="172" fontId="22" fillId="4" borderId="28" xfId="61" applyNumberFormat="1" applyFont="1" applyFill="1" applyBorder="1" applyAlignment="1" applyProtection="1">
      <alignment horizontal="right" vertical="center"/>
      <protection locked="0"/>
    </xf>
    <xf numFmtId="172" fontId="22" fillId="4" borderId="36" xfId="61" applyNumberFormat="1" applyFont="1" applyFill="1" applyBorder="1" applyAlignment="1" applyProtection="1">
      <alignment horizontal="right" vertical="center"/>
      <protection locked="0"/>
    </xf>
    <xf numFmtId="172" fontId="22" fillId="0" borderId="18" xfId="61" applyNumberFormat="1" applyFont="1" applyFill="1" applyBorder="1" applyAlignment="1" applyProtection="1">
      <alignment horizontal="right" vertical="center"/>
      <protection locked="0"/>
    </xf>
    <xf numFmtId="172" fontId="22" fillId="0" borderId="28" xfId="61" applyNumberFormat="1" applyFont="1" applyFill="1" applyBorder="1" applyAlignment="1" applyProtection="1">
      <alignment horizontal="right" vertical="center"/>
      <protection locked="0"/>
    </xf>
    <xf numFmtId="172" fontId="22" fillId="0" borderId="36" xfId="61" applyNumberFormat="1" applyFont="1" applyFill="1" applyBorder="1" applyAlignment="1" applyProtection="1">
      <alignment horizontal="right" vertical="center"/>
      <protection locked="0"/>
    </xf>
    <xf numFmtId="172" fontId="22" fillId="24" borderId="26" xfId="61" applyNumberFormat="1" applyFont="1" applyFill="1" applyBorder="1" applyAlignment="1" applyProtection="1">
      <alignment horizontal="right" vertical="center"/>
      <protection locked="0"/>
    </xf>
    <xf numFmtId="172" fontId="22" fillId="24" borderId="41" xfId="61" applyNumberFormat="1" applyFont="1" applyFill="1" applyBorder="1" applyAlignment="1" applyProtection="1">
      <alignment horizontal="right" vertical="center"/>
      <protection locked="0"/>
    </xf>
    <xf numFmtId="172" fontId="22" fillId="24" borderId="39" xfId="61" applyNumberFormat="1" applyFont="1" applyFill="1" applyBorder="1" applyAlignment="1" applyProtection="1">
      <alignment horizontal="right" vertical="center"/>
      <protection locked="0"/>
    </xf>
    <xf numFmtId="172" fontId="22" fillId="0" borderId="26" xfId="61" applyNumberFormat="1" applyFont="1" applyFill="1" applyBorder="1" applyAlignment="1" applyProtection="1">
      <alignment horizontal="right" vertical="center"/>
      <protection locked="0"/>
    </xf>
    <xf numFmtId="172" fontId="22" fillId="0" borderId="41" xfId="61" applyNumberFormat="1" applyFont="1" applyFill="1" applyBorder="1" applyAlignment="1" applyProtection="1">
      <alignment horizontal="right" vertical="center"/>
      <protection locked="0"/>
    </xf>
    <xf numFmtId="172" fontId="22" fillId="0" borderId="39" xfId="61" applyNumberFormat="1" applyFont="1" applyFill="1" applyBorder="1" applyAlignment="1" applyProtection="1">
      <alignment horizontal="right" vertical="center"/>
      <protection locked="0"/>
    </xf>
    <xf numFmtId="172" fontId="22" fillId="0" borderId="48" xfId="61" applyNumberFormat="1" applyFont="1" applyFill="1" applyBorder="1" applyAlignment="1" applyProtection="1">
      <alignment horizontal="right" vertical="center"/>
      <protection locked="0"/>
    </xf>
    <xf numFmtId="172" fontId="22" fillId="0" borderId="57" xfId="61" applyNumberFormat="1" applyFont="1" applyFill="1" applyBorder="1" applyAlignment="1" applyProtection="1">
      <alignment horizontal="right" vertical="center"/>
      <protection locked="0"/>
    </xf>
    <xf numFmtId="172" fontId="22" fillId="0" borderId="58" xfId="61" applyNumberFormat="1" applyFont="1" applyFill="1" applyBorder="1" applyAlignment="1" applyProtection="1">
      <alignment horizontal="right" vertical="center"/>
      <protection locked="0"/>
    </xf>
    <xf numFmtId="172" fontId="36" fillId="0" borderId="39" xfId="0" applyNumberFormat="1" applyFont="1" applyFill="1" applyBorder="1" applyAlignment="1" applyProtection="1">
      <alignment horizontal="right" vertical="center"/>
      <protection locked="0"/>
    </xf>
    <xf numFmtId="172" fontId="36" fillId="0" borderId="36" xfId="0" applyNumberFormat="1" applyFont="1" applyFill="1" applyBorder="1" applyAlignment="1" applyProtection="1">
      <alignment horizontal="right" vertical="center"/>
      <protection locked="0"/>
    </xf>
    <xf numFmtId="172" fontId="36" fillId="0" borderId="58" xfId="0" applyNumberFormat="1" applyFont="1" applyFill="1" applyBorder="1" applyAlignment="1" applyProtection="1">
      <alignment horizontal="right" vertical="center"/>
      <protection locked="0"/>
    </xf>
    <xf numFmtId="172" fontId="13" fillId="4" borderId="26" xfId="0" applyNumberFormat="1" applyFont="1" applyFill="1" applyBorder="1" applyAlignment="1" applyProtection="1">
      <alignment horizontal="right" vertical="center"/>
      <protection locked="0"/>
    </xf>
    <xf numFmtId="17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9"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0"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72"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72"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3"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8" xfId="61" applyNumberFormat="1" applyFont="1" applyFill="1" applyBorder="1" applyAlignment="1" applyProtection="1">
      <alignment vertical="center"/>
      <protection/>
    </xf>
    <xf numFmtId="3" fontId="30" fillId="0" borderId="57"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1" fontId="22" fillId="0" borderId="48"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3" xfId="61" applyFont="1" applyFill="1" applyBorder="1" applyAlignment="1" applyProtection="1">
      <alignmen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1" xfId="61" applyFont="1" applyBorder="1" applyAlignment="1" applyProtection="1">
      <alignment vertical="center"/>
      <protection locked="0"/>
    </xf>
    <xf numFmtId="0" fontId="6" fillId="0" borderId="55"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1" xfId="61" applyFont="1" applyFill="1" applyBorder="1" applyProtection="1">
      <alignment/>
      <protection locked="0"/>
    </xf>
    <xf numFmtId="0" fontId="6" fillId="0" borderId="54"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4"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72" fontId="5" fillId="0" borderId="18" xfId="0" applyNumberFormat="1" applyFont="1" applyFill="1" applyBorder="1" applyAlignment="1" applyProtection="1">
      <alignment horizontal="right" vertical="center"/>
      <protection locked="0"/>
    </xf>
    <xf numFmtId="172" fontId="5" fillId="0" borderId="36"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7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4" fillId="0" borderId="0" xfId="59" applyFont="1" applyBorder="1" applyProtection="1">
      <alignment/>
      <protection locked="0"/>
    </xf>
    <xf numFmtId="0" fontId="4" fillId="0" borderId="0" xfId="59" applyFont="1" applyProtection="1">
      <alignment/>
      <protection locked="0"/>
    </xf>
    <xf numFmtId="0" fontId="3" fillId="0" borderId="15" xfId="59" applyFont="1" applyBorder="1" applyAlignment="1" applyProtection="1">
      <alignment horizontal="center"/>
      <protection/>
    </xf>
    <xf numFmtId="0" fontId="4" fillId="0" borderId="14" xfId="59" applyFont="1" applyBorder="1" applyAlignment="1" applyProtection="1">
      <alignment horizontal="left"/>
      <protection/>
    </xf>
    <xf numFmtId="0" fontId="4" fillId="0" borderId="14" xfId="59" applyFont="1" applyBorder="1" applyProtection="1">
      <alignment/>
      <protection/>
    </xf>
    <xf numFmtId="0" fontId="4" fillId="0" borderId="33" xfId="59" applyFont="1" applyBorder="1" applyProtection="1">
      <alignment/>
      <protection/>
    </xf>
    <xf numFmtId="0" fontId="3" fillId="0" borderId="63" xfId="59" applyFont="1" applyBorder="1" applyAlignment="1" applyProtection="1">
      <alignment horizontal="left" vertical="center"/>
      <protection/>
    </xf>
    <xf numFmtId="0" fontId="4" fillId="0" borderId="62" xfId="59" applyFont="1" applyBorder="1" applyAlignment="1" applyProtection="1">
      <alignment vertical="center"/>
      <protection locked="0"/>
    </xf>
    <xf numFmtId="0" fontId="4" fillId="0" borderId="79" xfId="59" applyFont="1" applyBorder="1" applyAlignment="1" applyProtection="1">
      <alignment vertical="center"/>
      <protection locked="0"/>
    </xf>
    <xf numFmtId="0" fontId="3" fillId="0" borderId="13" xfId="59" applyFont="1" applyBorder="1" applyAlignment="1" applyProtection="1">
      <alignment horizontal="center"/>
      <protection/>
    </xf>
    <xf numFmtId="0" fontId="5" fillId="0" borderId="0" xfId="59" applyFont="1" applyBorder="1" applyAlignment="1" applyProtection="1">
      <alignment horizontal="center"/>
      <protection/>
    </xf>
    <xf numFmtId="0" fontId="4" fillId="0" borderId="0" xfId="59" applyFont="1" applyBorder="1" applyProtection="1">
      <alignment/>
      <protection/>
    </xf>
    <xf numFmtId="0" fontId="3" fillId="0" borderId="41" xfId="61" applyFont="1" applyBorder="1" applyAlignment="1" applyProtection="1">
      <alignment horizontal="left" vertical="center"/>
      <protection/>
    </xf>
    <xf numFmtId="0" fontId="4" fillId="0" borderId="43" xfId="59" applyFont="1" applyBorder="1" applyAlignment="1" applyProtection="1">
      <alignment vertical="center"/>
      <protection/>
    </xf>
    <xf numFmtId="0" fontId="4" fillId="0" borderId="43" xfId="59" applyFont="1" applyBorder="1" applyAlignment="1" applyProtection="1">
      <alignment vertical="center"/>
      <protection locked="0"/>
    </xf>
    <xf numFmtId="0" fontId="4" fillId="0" borderId="42" xfId="59" applyFont="1" applyBorder="1" applyAlignment="1" applyProtection="1">
      <alignment vertical="center"/>
      <protection locked="0"/>
    </xf>
    <xf numFmtId="0" fontId="3" fillId="0" borderId="43" xfId="59" applyFont="1" applyBorder="1" applyAlignment="1" applyProtection="1">
      <alignment vertical="center"/>
      <protection locked="0"/>
    </xf>
    <xf numFmtId="0" fontId="3" fillId="0" borderId="42" xfId="59" applyFont="1" applyBorder="1" applyAlignment="1" applyProtection="1">
      <alignment vertical="center"/>
      <protection locked="0"/>
    </xf>
    <xf numFmtId="0" fontId="3" fillId="0" borderId="41" xfId="59" applyFont="1" applyBorder="1" applyAlignment="1" applyProtection="1">
      <alignment horizontal="left" vertical="center"/>
      <protection/>
    </xf>
    <xf numFmtId="0" fontId="4" fillId="0" borderId="45" xfId="59" applyFont="1" applyBorder="1" applyAlignment="1" applyProtection="1">
      <alignment vertical="center"/>
      <protection locked="0"/>
    </xf>
    <xf numFmtId="0" fontId="19" fillId="0" borderId="0" xfId="61" applyFont="1" applyFill="1" applyBorder="1" applyAlignment="1" applyProtection="1">
      <alignment horizontal="center"/>
      <protection/>
    </xf>
    <xf numFmtId="0" fontId="1" fillId="0" borderId="25" xfId="59" applyBorder="1" applyAlignment="1" applyProtection="1">
      <alignment horizontal="center" vertical="center"/>
      <protection/>
    </xf>
    <xf numFmtId="0" fontId="50" fillId="0" borderId="0" xfId="59" applyFont="1" applyBorder="1" applyAlignment="1" applyProtection="1">
      <alignment horizontal="center" vertical="center"/>
      <protection/>
    </xf>
    <xf numFmtId="0" fontId="14" fillId="0" borderId="0" xfId="59" applyFont="1" applyBorder="1" applyAlignment="1" applyProtection="1">
      <alignment horizontal="left" vertical="center"/>
      <protection/>
    </xf>
    <xf numFmtId="0" fontId="51" fillId="0" borderId="0" xfId="59" applyFont="1" applyBorder="1" applyAlignment="1" applyProtection="1">
      <alignment vertical="center"/>
      <protection/>
    </xf>
    <xf numFmtId="0" fontId="51" fillId="0" borderId="51" xfId="59" applyFont="1" applyBorder="1" applyAlignment="1" applyProtection="1">
      <alignment vertical="center"/>
      <protection/>
    </xf>
    <xf numFmtId="0" fontId="30" fillId="0" borderId="0" xfId="0" applyFont="1" applyBorder="1" applyAlignment="1">
      <alignment horizontal="right" vertical="center"/>
    </xf>
    <xf numFmtId="0" fontId="22" fillId="0" borderId="0" xfId="0" applyFont="1" applyBorder="1" applyAlignment="1">
      <alignment horizontal="right" vertical="center"/>
    </xf>
    <xf numFmtId="0" fontId="51" fillId="0" borderId="0" xfId="59" applyFont="1" applyBorder="1" applyAlignment="1" applyProtection="1">
      <alignment vertical="center"/>
      <protection locked="0"/>
    </xf>
    <xf numFmtId="0" fontId="51" fillId="0" borderId="51" xfId="59" applyFont="1" applyBorder="1" applyAlignment="1" applyProtection="1">
      <alignment vertical="center"/>
      <protection locked="0"/>
    </xf>
    <xf numFmtId="0" fontId="3" fillId="0" borderId="55" xfId="59" applyFont="1" applyBorder="1" applyAlignment="1" applyProtection="1">
      <alignment horizontal="center"/>
      <protection/>
    </xf>
    <xf numFmtId="0" fontId="6" fillId="0" borderId="22" xfId="59" applyFont="1" applyBorder="1" applyAlignment="1" applyProtection="1">
      <alignment horizontal="center"/>
      <protection/>
    </xf>
    <xf numFmtId="0" fontId="4" fillId="0" borderId="0" xfId="59" applyFont="1" applyBorder="1" applyAlignment="1" applyProtection="1">
      <alignment horizontal="left"/>
      <protection/>
    </xf>
    <xf numFmtId="0" fontId="4" fillId="0" borderId="22" xfId="59" applyFont="1" applyBorder="1" applyProtection="1">
      <alignment/>
      <protection/>
    </xf>
    <xf numFmtId="0" fontId="4" fillId="0" borderId="51" xfId="59" applyFont="1" applyBorder="1" applyProtection="1">
      <alignment/>
      <protection/>
    </xf>
    <xf numFmtId="0" fontId="3" fillId="0" borderId="11" xfId="59" applyFont="1" applyBorder="1" applyAlignment="1" applyProtection="1">
      <alignment horizontal="center" vertical="center"/>
      <protection/>
    </xf>
    <xf numFmtId="0" fontId="6" fillId="0" borderId="23" xfId="59" applyFont="1" applyBorder="1" applyAlignment="1" applyProtection="1">
      <alignment horizontal="center"/>
      <protection/>
    </xf>
    <xf numFmtId="0" fontId="3" fillId="0" borderId="40" xfId="59" applyFont="1" applyBorder="1" applyAlignment="1" applyProtection="1">
      <alignment horizontal="center"/>
      <protection/>
    </xf>
    <xf numFmtId="0" fontId="3" fillId="0" borderId="0" xfId="59" applyFont="1" applyBorder="1" applyAlignment="1" applyProtection="1">
      <alignment horizontal="center"/>
      <protection/>
    </xf>
    <xf numFmtId="0" fontId="3" fillId="0" borderId="20" xfId="59" applyFont="1" applyBorder="1" applyAlignment="1" applyProtection="1">
      <alignment horizontal="center" vertical="top" shrinkToFit="1"/>
      <protection/>
    </xf>
    <xf numFmtId="0" fontId="3" fillId="0" borderId="20" xfId="59" applyFont="1" applyBorder="1" applyAlignment="1" applyProtection="1">
      <alignment horizontal="center" vertical="center"/>
      <protection/>
    </xf>
    <xf numFmtId="0" fontId="3" fillId="0" borderId="10" xfId="59" applyFont="1" applyBorder="1" applyAlignment="1" applyProtection="1">
      <alignment horizontal="center" vertical="center"/>
      <protection/>
    </xf>
    <xf numFmtId="0" fontId="3" fillId="0" borderId="61" xfId="59" applyFont="1" applyBorder="1" applyAlignment="1" applyProtection="1">
      <alignment horizontal="center" vertical="center"/>
      <protection/>
    </xf>
    <xf numFmtId="0" fontId="3" fillId="0" borderId="12" xfId="59" applyFont="1" applyBorder="1" applyAlignment="1" applyProtection="1">
      <alignment horizontal="center" vertical="center"/>
      <protection/>
    </xf>
    <xf numFmtId="0" fontId="3" fillId="0" borderId="28" xfId="59" applyFont="1" applyBorder="1" applyAlignment="1" applyProtection="1">
      <alignment horizontal="left"/>
      <protection/>
    </xf>
    <xf numFmtId="0" fontId="3" fillId="0" borderId="18" xfId="59" applyFont="1" applyBorder="1" applyAlignment="1" applyProtection="1">
      <alignment horizontal="center" vertical="top" shrinkToFit="1"/>
      <protection/>
    </xf>
    <xf numFmtId="0" fontId="13" fillId="0" borderId="22" xfId="0" applyFont="1" applyFill="1" applyBorder="1" applyAlignment="1" applyProtection="1">
      <alignment horizontal="center"/>
      <protection locked="0"/>
    </xf>
    <xf numFmtId="0" fontId="13" fillId="0" borderId="77" xfId="0" applyFont="1" applyFill="1" applyBorder="1" applyAlignment="1" applyProtection="1">
      <alignment horizontal="center"/>
      <protection locked="0"/>
    </xf>
    <xf numFmtId="0" fontId="3" fillId="0" borderId="11" xfId="59" applyFont="1" applyBorder="1" applyAlignment="1" applyProtection="1">
      <alignment horizontal="left" vertical="center"/>
      <protection/>
    </xf>
    <xf numFmtId="0" fontId="3" fillId="0" borderId="20" xfId="59" applyFont="1" applyBorder="1" applyAlignment="1" applyProtection="1">
      <alignment horizontal="left" vertical="center"/>
      <protection/>
    </xf>
    <xf numFmtId="0" fontId="4" fillId="0" borderId="18" xfId="59" applyFont="1" applyBorder="1" applyAlignment="1" applyProtection="1">
      <alignment horizontal="center" vertical="center"/>
      <protection/>
    </xf>
    <xf numFmtId="3" fontId="5" fillId="0" borderId="41" xfId="59" applyNumberFormat="1" applyFont="1" applyBorder="1" applyAlignment="1" applyProtection="1">
      <alignment horizontal="right" vertical="center"/>
      <protection locked="0"/>
    </xf>
    <xf numFmtId="3" fontId="5" fillId="0" borderId="26" xfId="59" applyNumberFormat="1" applyFont="1" applyBorder="1" applyAlignment="1" applyProtection="1">
      <alignment horizontal="right" vertical="center"/>
      <protection locked="0"/>
    </xf>
    <xf numFmtId="3" fontId="5" fillId="0" borderId="39" xfId="59" applyNumberFormat="1" applyFont="1" applyBorder="1" applyAlignment="1" applyProtection="1">
      <alignment horizontal="right" vertical="center"/>
      <protection locked="0"/>
    </xf>
    <xf numFmtId="0" fontId="4" fillId="0" borderId="0" xfId="59" applyFont="1" applyAlignment="1" applyProtection="1">
      <alignment vertical="center"/>
      <protection locked="0"/>
    </xf>
    <xf numFmtId="0" fontId="3" fillId="0" borderId="20" xfId="59" applyFont="1" applyBorder="1" applyAlignment="1" applyProtection="1">
      <alignment horizontal="left" vertical="center" indent="1"/>
      <protection/>
    </xf>
    <xf numFmtId="3" fontId="5" fillId="0" borderId="28" xfId="59" applyNumberFormat="1" applyFont="1" applyBorder="1" applyAlignment="1" applyProtection="1">
      <alignment horizontal="right" vertical="center"/>
      <protection locked="0"/>
    </xf>
    <xf numFmtId="3" fontId="5" fillId="0" borderId="18" xfId="59" applyNumberFormat="1" applyFont="1" applyBorder="1" applyAlignment="1" applyProtection="1">
      <alignment horizontal="right" vertical="center"/>
      <protection locked="0"/>
    </xf>
    <xf numFmtId="3" fontId="5" fillId="0" borderId="22" xfId="59" applyNumberFormat="1" applyFont="1" applyBorder="1" applyAlignment="1" applyProtection="1">
      <alignment horizontal="right" vertical="center"/>
      <protection locked="0"/>
    </xf>
    <xf numFmtId="3" fontId="5" fillId="0" borderId="36" xfId="59" applyNumberFormat="1" applyFont="1" applyBorder="1" applyAlignment="1" applyProtection="1">
      <alignment horizontal="right" vertical="center"/>
      <protection locked="0"/>
    </xf>
    <xf numFmtId="0" fontId="3" fillId="0" borderId="18" xfId="59" applyFont="1" applyBorder="1" applyAlignment="1" applyProtection="1">
      <alignment horizontal="left" vertical="center" indent="2"/>
      <protection/>
    </xf>
    <xf numFmtId="0" fontId="3" fillId="0" borderId="54" xfId="59" applyFont="1" applyBorder="1" applyAlignment="1" applyProtection="1">
      <alignment horizontal="left" vertical="center"/>
      <protection/>
    </xf>
    <xf numFmtId="0" fontId="3" fillId="0" borderId="40" xfId="59" applyFont="1" applyBorder="1" applyAlignment="1" applyProtection="1">
      <alignment vertical="center"/>
      <protection/>
    </xf>
    <xf numFmtId="0" fontId="3" fillId="0" borderId="10" xfId="59" applyFont="1" applyBorder="1" applyAlignment="1" applyProtection="1">
      <alignment horizontal="left" vertical="center" indent="1"/>
      <protection/>
    </xf>
    <xf numFmtId="0" fontId="3" fillId="0" borderId="12" xfId="59" applyFont="1" applyBorder="1" applyAlignment="1" applyProtection="1">
      <alignment horizontal="left" vertical="center"/>
      <protection/>
    </xf>
    <xf numFmtId="0" fontId="3" fillId="0" borderId="10" xfId="59" applyFont="1" applyBorder="1" applyAlignment="1" applyProtection="1">
      <alignment horizontal="left" vertical="center"/>
      <protection/>
    </xf>
    <xf numFmtId="0" fontId="3" fillId="0" borderId="30" xfId="59" applyFont="1" applyBorder="1" applyAlignment="1" applyProtection="1">
      <alignment horizontal="left" vertical="center"/>
      <protection/>
    </xf>
    <xf numFmtId="0" fontId="3" fillId="0" borderId="19" xfId="59" applyFont="1" applyBorder="1" applyAlignment="1" applyProtection="1">
      <alignment horizontal="left" vertical="center" indent="2"/>
      <protection/>
    </xf>
    <xf numFmtId="0" fontId="4" fillId="0" borderId="19" xfId="59" applyFont="1" applyBorder="1" applyAlignment="1" applyProtection="1">
      <alignment horizontal="center" vertical="center"/>
      <protection/>
    </xf>
    <xf numFmtId="3" fontId="5" fillId="0" borderId="57" xfId="59" applyNumberFormat="1" applyFont="1" applyBorder="1" applyAlignment="1" applyProtection="1">
      <alignment horizontal="right" vertical="center"/>
      <protection locked="0"/>
    </xf>
    <xf numFmtId="0" fontId="4" fillId="0" borderId="0" xfId="59" applyFont="1" applyAlignment="1" applyProtection="1">
      <alignment/>
      <protection/>
    </xf>
    <xf numFmtId="0" fontId="4" fillId="0" borderId="0" xfId="59" applyFont="1" applyAlignment="1" applyProtection="1">
      <alignment/>
      <protection locked="0"/>
    </xf>
    <xf numFmtId="0" fontId="3" fillId="0" borderId="0" xfId="59" applyFont="1" applyAlignment="1" applyProtection="1">
      <alignment horizontal="center"/>
      <protection locked="0"/>
    </xf>
    <xf numFmtId="0" fontId="22" fillId="0" borderId="0" xfId="0" applyFont="1" applyBorder="1" applyAlignment="1" applyProtection="1">
      <alignment horizontal="left" vertical="center"/>
      <protection locked="0"/>
    </xf>
    <xf numFmtId="0" fontId="4" fillId="0" borderId="0" xfId="61" applyFont="1" applyFill="1" applyAlignment="1" applyProtection="1">
      <alignment/>
      <protection locked="0"/>
    </xf>
    <xf numFmtId="0" fontId="3" fillId="0" borderId="0" xfId="61" applyFont="1" applyFill="1" applyAlignment="1" applyProtection="1">
      <alignment horizontal="center"/>
      <protection locked="0"/>
    </xf>
    <xf numFmtId="0" fontId="3" fillId="0" borderId="0" xfId="61" applyFont="1" applyFill="1" applyBorder="1" applyProtection="1">
      <alignment/>
      <protection locked="0"/>
    </xf>
    <xf numFmtId="0" fontId="4" fillId="0" borderId="0" xfId="61" applyFont="1" applyFill="1" applyBorder="1" applyProtection="1">
      <alignment/>
      <protection locked="0"/>
    </xf>
    <xf numFmtId="0" fontId="4" fillId="0" borderId="0" xfId="61" applyFont="1" applyFill="1" applyProtection="1">
      <alignment/>
      <protection locked="0"/>
    </xf>
    <xf numFmtId="0" fontId="3" fillId="0" borderId="15" xfId="61" applyFont="1" applyFill="1" applyBorder="1" applyAlignment="1" applyProtection="1">
      <alignment horizontal="center"/>
      <protection/>
    </xf>
    <xf numFmtId="0" fontId="3" fillId="0" borderId="14" xfId="61" applyFont="1" applyFill="1" applyBorder="1" applyAlignment="1" applyProtection="1">
      <alignment horizontal="left"/>
      <protection/>
    </xf>
    <xf numFmtId="0" fontId="4" fillId="0" borderId="14" xfId="61" applyFont="1" applyFill="1" applyBorder="1" applyProtection="1">
      <alignment/>
      <protection/>
    </xf>
    <xf numFmtId="0" fontId="3" fillId="0" borderId="13" xfId="61" applyFont="1" applyFill="1" applyBorder="1" applyAlignment="1" applyProtection="1">
      <alignment horizontal="center"/>
      <protection/>
    </xf>
    <xf numFmtId="0" fontId="7" fillId="0" borderId="0" xfId="61" applyFont="1" applyFill="1" applyBorder="1" applyAlignment="1" applyProtection="1">
      <alignment horizontal="center"/>
      <protection/>
    </xf>
    <xf numFmtId="0" fontId="4" fillId="0" borderId="0" xfId="61" applyFont="1" applyFill="1" applyBorder="1" applyProtection="1">
      <alignment/>
      <protection/>
    </xf>
    <xf numFmtId="0" fontId="10" fillId="0" borderId="0" xfId="59" applyFont="1" applyBorder="1" applyAlignment="1" applyProtection="1">
      <alignment horizontal="center" vertical="center"/>
      <protection/>
    </xf>
    <xf numFmtId="0" fontId="10" fillId="0" borderId="0" xfId="61" applyFont="1" applyFill="1" applyBorder="1" applyAlignment="1" applyProtection="1">
      <alignment horizontal="center"/>
      <protection/>
    </xf>
    <xf numFmtId="0" fontId="10" fillId="0" borderId="0" xfId="59" applyFont="1" applyBorder="1" applyAlignment="1">
      <alignment horizontal="center"/>
      <protection/>
    </xf>
    <xf numFmtId="0" fontId="3" fillId="0" borderId="0" xfId="61" applyFont="1" applyFill="1" applyBorder="1" applyProtection="1">
      <alignment/>
      <protection/>
    </xf>
    <xf numFmtId="0" fontId="19" fillId="0" borderId="0"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3" fillId="0" borderId="55" xfId="61" applyFont="1" applyFill="1" applyBorder="1" applyAlignment="1" applyProtection="1">
      <alignment horizontal="center"/>
      <protection/>
    </xf>
    <xf numFmtId="0" fontId="3" fillId="0" borderId="22" xfId="61" applyFont="1" applyFill="1" applyBorder="1" applyAlignment="1" applyProtection="1">
      <alignment horizontal="centerContinuous"/>
      <protection/>
    </xf>
    <xf numFmtId="0" fontId="4" fillId="0" borderId="0" xfId="61" applyFont="1" applyFill="1" applyBorder="1" applyAlignment="1" applyProtection="1">
      <alignment/>
      <protection/>
    </xf>
    <xf numFmtId="0" fontId="4" fillId="0" borderId="22" xfId="61" applyFont="1" applyFill="1" applyBorder="1" applyAlignment="1" applyProtection="1">
      <alignment/>
      <protection/>
    </xf>
    <xf numFmtId="0" fontId="4" fillId="0" borderId="22" xfId="61" applyFont="1" applyFill="1" applyBorder="1" applyProtection="1">
      <alignment/>
      <protection/>
    </xf>
    <xf numFmtId="0" fontId="53" fillId="0" borderId="22" xfId="61" applyFont="1" applyFill="1" applyBorder="1" applyAlignment="1" applyProtection="1">
      <alignment horizontal="left"/>
      <protection/>
    </xf>
    <xf numFmtId="0" fontId="4" fillId="0" borderId="22" xfId="61" applyFont="1" applyFill="1" applyBorder="1" applyAlignment="1" applyProtection="1">
      <alignment horizontal="left"/>
      <protection/>
    </xf>
    <xf numFmtId="0" fontId="4" fillId="0" borderId="77" xfId="61" applyFont="1" applyFill="1" applyBorder="1" applyProtection="1">
      <alignment/>
      <protection/>
    </xf>
    <xf numFmtId="0" fontId="8" fillId="0" borderId="41" xfId="59" applyFont="1" applyBorder="1" applyAlignment="1" applyProtection="1">
      <alignment/>
      <protection locked="0"/>
    </xf>
    <xf numFmtId="0" fontId="8" fillId="0" borderId="26" xfId="59" applyFont="1" applyBorder="1" applyAlignment="1" applyProtection="1">
      <alignment/>
      <protection locked="0"/>
    </xf>
    <xf numFmtId="0" fontId="8" fillId="0" borderId="39" xfId="59" applyFont="1" applyBorder="1" applyAlignment="1" applyProtection="1">
      <alignment/>
      <protection locked="0"/>
    </xf>
    <xf numFmtId="0" fontId="8" fillId="0" borderId="18" xfId="59" applyFont="1" applyBorder="1" applyAlignment="1" applyProtection="1">
      <alignment/>
      <protection locked="0"/>
    </xf>
    <xf numFmtId="0" fontId="8" fillId="0" borderId="43" xfId="59" applyFont="1" applyBorder="1" applyAlignment="1" applyProtection="1">
      <alignment/>
      <protection locked="0"/>
    </xf>
    <xf numFmtId="0" fontId="8" fillId="0" borderId="42" xfId="59" applyFont="1" applyBorder="1" applyAlignment="1" applyProtection="1">
      <alignment/>
      <protection locked="0"/>
    </xf>
    <xf numFmtId="0" fontId="8" fillId="0" borderId="43" xfId="59" applyFont="1" applyBorder="1" applyAlignment="1" applyProtection="1">
      <alignment horizontal="center"/>
      <protection locked="0"/>
    </xf>
    <xf numFmtId="0" fontId="8" fillId="0" borderId="42" xfId="59" applyFont="1" applyBorder="1" applyAlignment="1" applyProtection="1">
      <alignment horizontal="center"/>
      <protection locked="0"/>
    </xf>
    <xf numFmtId="0" fontId="3" fillId="0" borderId="0" xfId="61" applyFont="1" applyFill="1" applyProtection="1">
      <alignment/>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14" fillId="0" borderId="14" xfId="59" applyFont="1" applyBorder="1" applyAlignment="1" applyProtection="1">
      <alignment vertical="center"/>
      <protection/>
    </xf>
    <xf numFmtId="0" fontId="14" fillId="0" borderId="35" xfId="59" applyFont="1" applyBorder="1" applyAlignment="1" applyProtection="1">
      <alignment vertical="center"/>
      <protection/>
    </xf>
    <xf numFmtId="0" fontId="14" fillId="0" borderId="0" xfId="59" applyFont="1" applyBorder="1" applyAlignment="1" applyProtection="1">
      <alignment vertical="center"/>
      <protection/>
    </xf>
    <xf numFmtId="0" fontId="14" fillId="0" borderId="51" xfId="59" applyFont="1" applyBorder="1" applyAlignment="1" applyProtection="1">
      <alignment vertical="center"/>
      <protection/>
    </xf>
    <xf numFmtId="0" fontId="14" fillId="0" borderId="22" xfId="59" applyFont="1" applyBorder="1" applyAlignment="1" applyProtection="1">
      <alignment vertical="center"/>
      <protection/>
    </xf>
    <xf numFmtId="0" fontId="14" fillId="0" borderId="77" xfId="59" applyFont="1" applyBorder="1" applyAlignment="1" applyProtection="1">
      <alignmen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79"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0" xfId="0" applyFont="1" applyFill="1" applyBorder="1" applyAlignment="1" applyProtection="1">
      <alignment horizontal="center" vertical="center"/>
      <protection locked="0"/>
    </xf>
    <xf numFmtId="0" fontId="55"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7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72" fontId="56" fillId="0" borderId="45" xfId="0" applyNumberFormat="1" applyFont="1" applyFill="1" applyBorder="1" applyAlignment="1" applyProtection="1">
      <alignment horizontal="right" vertical="center"/>
      <protection locked="0"/>
    </xf>
    <xf numFmtId="172" fontId="56" fillId="0" borderId="26" xfId="0" applyNumberFormat="1" applyFont="1" applyFill="1" applyBorder="1" applyAlignment="1" applyProtection="1">
      <alignment horizontal="right" vertical="center"/>
      <protection locked="0"/>
    </xf>
    <xf numFmtId="172" fontId="56"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17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172" fontId="56"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172" fontId="56" fillId="0" borderId="28" xfId="0" applyNumberFormat="1" applyFont="1" applyFill="1" applyBorder="1" applyAlignment="1" applyProtection="1">
      <alignment vertical="center"/>
      <protection locked="0"/>
    </xf>
    <xf numFmtId="172" fontId="56"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72" fontId="56" fillId="0" borderId="20" xfId="0" applyNumberFormat="1" applyFont="1" applyFill="1" applyBorder="1" applyAlignment="1" applyProtection="1">
      <alignment vertical="center"/>
      <protection locked="0"/>
    </xf>
    <xf numFmtId="172" fontId="56" fillId="0" borderId="39" xfId="0" applyNumberFormat="1" applyFont="1" applyFill="1" applyBorder="1" applyAlignment="1" applyProtection="1">
      <alignment vertical="center"/>
      <protection locked="0"/>
    </xf>
    <xf numFmtId="172" fontId="56"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72" fontId="56" fillId="0" borderId="57" xfId="0" applyNumberFormat="1" applyFont="1" applyFill="1" applyBorder="1" applyAlignment="1" applyProtection="1">
      <alignment vertical="center"/>
      <protection locked="0"/>
    </xf>
    <xf numFmtId="172" fontId="56" fillId="0" borderId="58" xfId="0" applyNumberFormat="1" applyFont="1" applyFill="1" applyBorder="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6"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2"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72" fontId="56" fillId="0" borderId="83"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172" fontId="56" fillId="0" borderId="41" xfId="0" applyNumberFormat="1" applyFont="1" applyFill="1" applyBorder="1" applyAlignment="1" applyProtection="1">
      <alignment horizontal="right" vertical="center"/>
      <protection locked="0"/>
    </xf>
    <xf numFmtId="172" fontId="56" fillId="0" borderId="66"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72" fontId="56" fillId="0" borderId="48" xfId="0" applyNumberFormat="1" applyFont="1" applyFill="1" applyBorder="1" applyAlignment="1" applyProtection="1">
      <alignment horizontal="right" vertical="center"/>
      <protection locked="0"/>
    </xf>
    <xf numFmtId="172" fontId="56" fillId="0" borderId="57" xfId="0" applyNumberFormat="1" applyFont="1" applyFill="1" applyBorder="1" applyAlignment="1" applyProtection="1">
      <alignment horizontal="right" vertical="center"/>
      <protection locked="0"/>
    </xf>
    <xf numFmtId="172" fontId="56" fillId="0" borderId="86" xfId="0" applyNumberFormat="1" applyFont="1" applyFill="1" applyBorder="1" applyAlignment="1" applyProtection="1">
      <alignment horizontal="right" vertical="center"/>
      <protection locked="0"/>
    </xf>
    <xf numFmtId="172" fontId="56" fillId="0" borderId="18" xfId="0" applyNumberFormat="1" applyFont="1" applyFill="1" applyBorder="1" applyAlignment="1" applyProtection="1">
      <alignment horizontal="right" vertical="center"/>
      <protection locked="0"/>
    </xf>
    <xf numFmtId="172" fontId="56" fillId="0" borderId="8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72" fontId="56" fillId="0" borderId="27"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1"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7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17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72" fontId="36" fillId="0" borderId="26" xfId="0" applyNumberFormat="1" applyFont="1" applyFill="1" applyBorder="1" applyAlignment="1" applyProtection="1">
      <alignment horizontal="right" vertical="center"/>
      <protection locked="0"/>
    </xf>
    <xf numFmtId="172" fontId="36" fillId="0" borderId="40" xfId="0" applyNumberFormat="1" applyFont="1" applyFill="1" applyBorder="1" applyAlignment="1" applyProtection="1">
      <alignment horizontal="right" vertical="center"/>
      <protection locked="0"/>
    </xf>
    <xf numFmtId="172" fontId="36" fillId="0" borderId="51" xfId="0" applyNumberFormat="1" applyFont="1" applyFill="1" applyBorder="1" applyAlignment="1" applyProtection="1">
      <alignment horizontal="right" vertical="center"/>
      <protection locked="0"/>
    </xf>
    <xf numFmtId="172" fontId="36" fillId="0" borderId="20" xfId="0" applyNumberFormat="1" applyFont="1" applyFill="1" applyBorder="1" applyAlignment="1" applyProtection="1">
      <alignment horizontal="right" vertical="center"/>
      <protection locked="0"/>
    </xf>
    <xf numFmtId="0" fontId="4" fillId="0" borderId="57" xfId="0" applyFont="1" applyFill="1" applyBorder="1" applyAlignment="1" applyProtection="1">
      <alignment horizontal="center" vertical="center"/>
      <protection locked="0"/>
    </xf>
    <xf numFmtId="172" fontId="36" fillId="0" borderId="34" xfId="0" applyNumberFormat="1" applyFont="1" applyFill="1" applyBorder="1" applyAlignment="1" applyProtection="1">
      <alignment horizontal="right" vertical="center"/>
      <protection locked="0"/>
    </xf>
    <xf numFmtId="172"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2"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7"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7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72"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17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7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7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7"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2"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8"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82" xfId="0" applyBorder="1" applyAlignment="1">
      <alignment/>
    </xf>
    <xf numFmtId="0" fontId="0" fillId="0" borderId="45" xfId="0" applyBorder="1" applyAlignment="1">
      <alignment/>
    </xf>
    <xf numFmtId="0" fontId="0" fillId="0" borderId="49"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1" xfId="0" applyBorder="1" applyAlignment="1">
      <alignment/>
    </xf>
    <xf numFmtId="0" fontId="0" fillId="0" borderId="92"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76" fontId="56" fillId="0" borderId="26" xfId="0" applyNumberFormat="1" applyFont="1" applyFill="1" applyBorder="1" applyAlignment="1" applyProtection="1">
      <alignment horizontal="right" vertical="center"/>
      <protection locked="0"/>
    </xf>
    <xf numFmtId="178" fontId="56" fillId="0" borderId="26" xfId="42" applyNumberFormat="1" applyFont="1" applyFill="1" applyBorder="1" applyAlignment="1" applyProtection="1">
      <alignment horizontal="right" vertical="center"/>
      <protection locked="0"/>
    </xf>
    <xf numFmtId="175" fontId="56" fillId="0" borderId="26" xfId="0" applyNumberFormat="1" applyFont="1" applyFill="1" applyBorder="1" applyAlignment="1" applyProtection="1">
      <alignment horizontal="right" vertical="center"/>
      <protection locked="0"/>
    </xf>
    <xf numFmtId="177" fontId="56" fillId="0" borderId="26" xfId="0" applyNumberFormat="1" applyFont="1" applyFill="1" applyBorder="1" applyAlignment="1" applyProtection="1">
      <alignment horizontal="right" vertical="center"/>
      <protection locked="0"/>
    </xf>
    <xf numFmtId="0" fontId="8" fillId="0" borderId="43" xfId="59" applyFont="1" applyBorder="1" applyAlignment="1" applyProtection="1">
      <alignment horizontal="left"/>
      <protection locked="0"/>
    </xf>
    <xf numFmtId="0" fontId="8" fillId="0" borderId="42" xfId="59" applyFont="1" applyBorder="1" applyAlignment="1" applyProtection="1">
      <alignment horizontal="left"/>
      <protection locked="0"/>
    </xf>
    <xf numFmtId="0" fontId="8" fillId="0" borderId="41" xfId="59" applyFont="1" applyFill="1" applyBorder="1" applyAlignment="1" applyProtection="1">
      <alignment horizontal="left" vertical="center"/>
      <protection locked="0"/>
    </xf>
    <xf numFmtId="172" fontId="56" fillId="28" borderId="26" xfId="0" applyNumberFormat="1" applyFont="1" applyFill="1" applyBorder="1" applyAlignment="1" applyProtection="1">
      <alignment horizontal="right" vertical="center"/>
      <protection locked="0"/>
    </xf>
    <xf numFmtId="172" fontId="56" fillId="28" borderId="39" xfId="0" applyNumberFormat="1" applyFont="1" applyFill="1" applyBorder="1" applyAlignment="1" applyProtection="1">
      <alignment horizontal="right" vertical="center"/>
      <protection locked="0"/>
    </xf>
    <xf numFmtId="172" fontId="56" fillId="28" borderId="41" xfId="0" applyNumberFormat="1" applyFont="1" applyFill="1" applyBorder="1" applyAlignment="1" applyProtection="1">
      <alignment horizontal="right" vertical="center"/>
      <protection locked="0"/>
    </xf>
    <xf numFmtId="172" fontId="56" fillId="28" borderId="48" xfId="0" applyNumberFormat="1" applyFont="1" applyFill="1" applyBorder="1" applyAlignment="1" applyProtection="1">
      <alignment horizontal="right" vertical="center"/>
      <protection locked="0"/>
    </xf>
    <xf numFmtId="172" fontId="56" fillId="28" borderId="66" xfId="0" applyNumberFormat="1" applyFont="1" applyFill="1" applyBorder="1" applyAlignment="1" applyProtection="1">
      <alignment horizontal="right" vertical="center"/>
      <protection locked="0"/>
    </xf>
    <xf numFmtId="172" fontId="56" fillId="28" borderId="86" xfId="0" applyNumberFormat="1" applyFont="1" applyFill="1" applyBorder="1" applyAlignment="1" applyProtection="1">
      <alignment horizontal="right" vertical="center"/>
      <protection locked="0"/>
    </xf>
    <xf numFmtId="3" fontId="5" fillId="28" borderId="18" xfId="59" applyNumberFormat="1" applyFont="1" applyFill="1" applyBorder="1" applyAlignment="1" applyProtection="1">
      <alignment horizontal="right" vertical="center"/>
      <protection locked="0"/>
    </xf>
    <xf numFmtId="3" fontId="5" fillId="28" borderId="22" xfId="59" applyNumberFormat="1" applyFont="1" applyFill="1" applyBorder="1" applyAlignment="1" applyProtection="1">
      <alignment horizontal="right" vertical="center"/>
      <protection locked="0"/>
    </xf>
    <xf numFmtId="3" fontId="5" fillId="28" borderId="36" xfId="59" applyNumberFormat="1" applyFont="1" applyFill="1" applyBorder="1" applyAlignment="1" applyProtection="1">
      <alignment horizontal="right" vertical="center"/>
      <protection locked="0"/>
    </xf>
    <xf numFmtId="3" fontId="5" fillId="28" borderId="19" xfId="59" applyNumberFormat="1" applyFont="1" applyFill="1" applyBorder="1" applyAlignment="1" applyProtection="1">
      <alignment horizontal="right" vertical="center"/>
      <protection locked="0"/>
    </xf>
    <xf numFmtId="3" fontId="5" fillId="28" borderId="52" xfId="59" applyNumberFormat="1" applyFont="1" applyFill="1" applyBorder="1" applyAlignment="1" applyProtection="1">
      <alignment horizontal="right" vertical="center"/>
      <protection locked="0"/>
    </xf>
    <xf numFmtId="3" fontId="5" fillId="28" borderId="65" xfId="59" applyNumberFormat="1" applyFont="1" applyFill="1" applyBorder="1" applyAlignment="1" applyProtection="1">
      <alignment horizontal="right" vertical="center"/>
      <protection locked="0"/>
    </xf>
    <xf numFmtId="3" fontId="5" fillId="28" borderId="43" xfId="59" applyNumberFormat="1" applyFont="1" applyFill="1" applyBorder="1" applyAlignment="1" applyProtection="1">
      <alignment horizontal="right" vertical="center"/>
      <protection locked="0"/>
    </xf>
    <xf numFmtId="175" fontId="56" fillId="28" borderId="26" xfId="0" applyNumberFormat="1" applyFont="1" applyFill="1" applyBorder="1" applyAlignment="1" applyProtection="1">
      <alignment horizontal="right" vertical="center"/>
      <protection locked="0"/>
    </xf>
    <xf numFmtId="174" fontId="56" fillId="28" borderId="26" xfId="0" applyNumberFormat="1" applyFont="1" applyFill="1" applyBorder="1" applyAlignment="1" applyProtection="1">
      <alignment horizontal="right" vertical="center"/>
      <protection locked="0"/>
    </xf>
    <xf numFmtId="172" fontId="56" fillId="28" borderId="27" xfId="0" applyNumberFormat="1" applyFont="1" applyFill="1" applyBorder="1" applyAlignment="1" applyProtection="1">
      <alignment horizontal="right" vertical="center"/>
      <protection locked="0"/>
    </xf>
    <xf numFmtId="172" fontId="56" fillId="28" borderId="18" xfId="0" applyNumberFormat="1" applyFont="1" applyFill="1" applyBorder="1" applyAlignment="1" applyProtection="1">
      <alignment horizontal="right" vertical="center"/>
      <protection locked="0"/>
    </xf>
    <xf numFmtId="172" fontId="56" fillId="28" borderId="28" xfId="0" applyNumberFormat="1" applyFont="1" applyFill="1" applyBorder="1" applyAlignment="1" applyProtection="1">
      <alignment horizontal="right" vertical="center"/>
      <protection locked="0"/>
    </xf>
    <xf numFmtId="2" fontId="56" fillId="28" borderId="18" xfId="0" applyNumberFormat="1" applyFont="1" applyFill="1" applyBorder="1" applyAlignment="1" applyProtection="1">
      <alignment horizontal="right" vertical="center"/>
      <protection locked="0"/>
    </xf>
    <xf numFmtId="172" fontId="56" fillId="28" borderId="76" xfId="0" applyNumberFormat="1" applyFont="1" applyFill="1" applyBorder="1" applyAlignment="1" applyProtection="1">
      <alignment horizontal="right" vertical="center"/>
      <protection locked="0"/>
    </xf>
    <xf numFmtId="172" fontId="56" fillId="28" borderId="93" xfId="0" applyNumberFormat="1" applyFont="1" applyFill="1" applyBorder="1" applyAlignment="1" applyProtection="1">
      <alignment horizontal="right" vertical="center"/>
      <protection locked="0"/>
    </xf>
    <xf numFmtId="172" fontId="56" fillId="28" borderId="23" xfId="0" applyNumberFormat="1" applyFont="1" applyFill="1" applyBorder="1" applyAlignment="1" applyProtection="1">
      <alignment horizontal="right" vertical="center"/>
      <protection locked="0"/>
    </xf>
    <xf numFmtId="172" fontId="56" fillId="28" borderId="94" xfId="0" applyNumberFormat="1" applyFont="1" applyFill="1" applyBorder="1" applyAlignment="1" applyProtection="1">
      <alignment horizontal="right" vertical="center"/>
      <protection locked="0"/>
    </xf>
    <xf numFmtId="172" fontId="56" fillId="28" borderId="95" xfId="0" applyNumberFormat="1" applyFont="1" applyFill="1" applyBorder="1" applyAlignment="1" applyProtection="1">
      <alignment horizontal="right" vertical="center"/>
      <protection locked="0"/>
    </xf>
    <xf numFmtId="172" fontId="56" fillId="28" borderId="19" xfId="0" applyNumberFormat="1" applyFont="1" applyFill="1" applyBorder="1" applyAlignment="1" applyProtection="1">
      <alignment horizontal="right" vertical="center"/>
      <protection locked="0"/>
    </xf>
    <xf numFmtId="172" fontId="56" fillId="28" borderId="65" xfId="0" applyNumberFormat="1" applyFont="1" applyFill="1" applyBorder="1" applyAlignment="1" applyProtection="1">
      <alignment horizontal="right" vertical="center"/>
      <protection locked="0"/>
    </xf>
    <xf numFmtId="174" fontId="56" fillId="28" borderId="48" xfId="0" applyNumberFormat="1" applyFont="1" applyFill="1" applyBorder="1" applyAlignment="1" applyProtection="1">
      <alignment horizontal="right" vertical="center"/>
      <protection locked="0"/>
    </xf>
    <xf numFmtId="0" fontId="13" fillId="28" borderId="23" xfId="0" applyFont="1" applyFill="1" applyBorder="1" applyAlignment="1" applyProtection="1">
      <alignment horizontal="center" vertical="center"/>
      <protection locked="0"/>
    </xf>
    <xf numFmtId="0" fontId="13" fillId="28" borderId="26" xfId="0" applyFont="1" applyFill="1" applyBorder="1" applyAlignment="1" applyProtection="1">
      <alignment horizontal="center" vertical="center"/>
      <protection locked="0"/>
    </xf>
    <xf numFmtId="172" fontId="5" fillId="28" borderId="36" xfId="0" applyNumberFormat="1" applyFont="1" applyFill="1" applyBorder="1" applyAlignment="1" applyProtection="1">
      <alignment horizontal="right" vertical="center"/>
      <protection locked="0"/>
    </xf>
    <xf numFmtId="172" fontId="4" fillId="28" borderId="18" xfId="0" applyNumberFormat="1" applyFont="1" applyFill="1" applyBorder="1" applyAlignment="1" applyProtection="1">
      <alignment horizontal="right" vertical="center"/>
      <protection locked="0"/>
    </xf>
    <xf numFmtId="172" fontId="5" fillId="28" borderId="39" xfId="0" applyNumberFormat="1" applyFont="1" applyFill="1" applyBorder="1" applyAlignment="1" applyProtection="1">
      <alignment horizontal="right" vertical="center"/>
      <protection locked="0"/>
    </xf>
    <xf numFmtId="172" fontId="5" fillId="28" borderId="65" xfId="0" applyNumberFormat="1" applyFont="1" applyFill="1" applyBorder="1" applyAlignment="1" applyProtection="1">
      <alignment horizontal="right" vertical="center"/>
      <protection locked="0"/>
    </xf>
    <xf numFmtId="172" fontId="5" fillId="28" borderId="18" xfId="0" applyNumberFormat="1" applyFont="1" applyFill="1" applyBorder="1" applyAlignment="1" applyProtection="1">
      <alignment horizontal="right" vertical="center"/>
      <protection locked="0"/>
    </xf>
    <xf numFmtId="172" fontId="3" fillId="4" borderId="0" xfId="0" applyNumberFormat="1" applyFont="1" applyFill="1" applyBorder="1" applyAlignment="1" applyProtection="1">
      <alignment horizontal="center" vertical="center"/>
      <protection/>
    </xf>
    <xf numFmtId="0" fontId="8" fillId="0" borderId="41" xfId="61" applyFont="1" applyFill="1" applyBorder="1" applyAlignment="1" applyProtection="1">
      <alignment/>
      <protection locked="0"/>
    </xf>
    <xf numFmtId="0" fontId="3" fillId="0" borderId="4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79"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0" fillId="0" borderId="90"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88" xfId="0" applyFont="1"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xf>
    <xf numFmtId="0" fontId="0" fillId="0" borderId="90" xfId="0" applyFont="1" applyBorder="1" applyAlignment="1">
      <alignment horizontal="center"/>
    </xf>
    <xf numFmtId="0" fontId="0" fillId="0" borderId="91" xfId="0" applyFont="1" applyBorder="1" applyAlignment="1">
      <alignment horizontal="center" vertical="center"/>
    </xf>
    <xf numFmtId="0" fontId="0" fillId="0" borderId="96" xfId="0" applyBorder="1" applyAlignment="1">
      <alignment horizontal="center" vertical="center"/>
    </xf>
    <xf numFmtId="0" fontId="0" fillId="0" borderId="92" xfId="0" applyBorder="1" applyAlignment="1">
      <alignment horizontal="center" vertical="center"/>
    </xf>
    <xf numFmtId="0" fontId="6" fillId="0" borderId="22" xfId="61" applyFont="1" applyFill="1" applyBorder="1" applyAlignment="1" applyProtection="1">
      <alignment horizontal="center" vertical="center"/>
      <protection/>
    </xf>
    <xf numFmtId="0" fontId="6" fillId="0" borderId="77"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4"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4"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0"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77"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0"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88" xfId="0" applyFont="1" applyFill="1" applyBorder="1" applyAlignment="1" applyProtection="1">
      <alignment horizontal="center"/>
      <protection/>
    </xf>
    <xf numFmtId="0" fontId="8" fillId="0" borderId="90"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79"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99"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9"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14" fillId="0" borderId="0" xfId="59" applyFont="1" applyBorder="1" applyAlignment="1" applyProtection="1">
      <alignment horizontal="left" vertical="center"/>
      <protection/>
    </xf>
    <xf numFmtId="0" fontId="51" fillId="0" borderId="0" xfId="59" applyFont="1" applyBorder="1" applyAlignment="1" applyProtection="1">
      <alignment vertical="center"/>
      <protection/>
    </xf>
    <xf numFmtId="0" fontId="51" fillId="0" borderId="51" xfId="59" applyFont="1" applyBorder="1" applyAlignment="1" applyProtection="1">
      <alignment vertical="center"/>
      <protection/>
    </xf>
    <xf numFmtId="0" fontId="52" fillId="0" borderId="0" xfId="0" applyFont="1" applyBorder="1" applyAlignment="1">
      <alignment horizontal="right" vertical="center"/>
    </xf>
    <xf numFmtId="0" fontId="19" fillId="0" borderId="0" xfId="61" applyFont="1" applyFill="1" applyBorder="1" applyAlignment="1" applyProtection="1">
      <alignment horizontal="center"/>
      <protection/>
    </xf>
    <xf numFmtId="0" fontId="2" fillId="0" borderId="0" xfId="61" applyFont="1" applyBorder="1" applyAlignment="1" applyProtection="1">
      <alignment horizontal="left" vertical="center"/>
      <protection locked="0"/>
    </xf>
    <xf numFmtId="0" fontId="1" fillId="0" borderId="0" xfId="59" applyBorder="1" applyAlignment="1" applyProtection="1">
      <alignment vertical="center"/>
      <protection locked="0"/>
    </xf>
    <xf numFmtId="0" fontId="3" fillId="0" borderId="41" xfId="61" applyFont="1" applyBorder="1" applyAlignment="1" applyProtection="1">
      <alignment horizontal="left" vertical="center"/>
      <protection locked="0"/>
    </xf>
    <xf numFmtId="0" fontId="4" fillId="0" borderId="43" xfId="59" applyFont="1" applyBorder="1" applyAlignment="1" applyProtection="1">
      <alignment vertical="center"/>
      <protection locked="0"/>
    </xf>
    <xf numFmtId="0" fontId="4" fillId="0" borderId="42" xfId="59" applyFont="1" applyBorder="1" applyAlignment="1" applyProtection="1">
      <alignment vertical="center"/>
      <protection locked="0"/>
    </xf>
    <xf numFmtId="0" fontId="47" fillId="0" borderId="0" xfId="59" applyFont="1" applyBorder="1" applyAlignment="1" applyProtection="1">
      <alignment horizontal="center"/>
      <protection/>
    </xf>
    <xf numFmtId="0" fontId="48" fillId="0" borderId="0" xfId="59" applyFont="1" applyBorder="1" applyAlignment="1">
      <alignment horizontal="center"/>
      <protection/>
    </xf>
    <xf numFmtId="0" fontId="21" fillId="0" borderId="40" xfId="59" applyFont="1" applyBorder="1" applyAlignment="1" applyProtection="1">
      <alignment horizontal="center"/>
      <protection/>
    </xf>
    <xf numFmtId="0" fontId="21" fillId="0" borderId="44" xfId="59" applyFont="1" applyBorder="1" applyAlignment="1" applyProtection="1">
      <alignment horizontal="center"/>
      <protection/>
    </xf>
    <xf numFmtId="0" fontId="46" fillId="0" borderId="25" xfId="59" applyFont="1" applyBorder="1" applyAlignment="1" applyProtection="1">
      <alignment horizontal="center" vertical="center"/>
      <protection/>
    </xf>
    <xf numFmtId="0" fontId="49" fillId="0" borderId="25" xfId="59" applyFont="1" applyBorder="1" applyAlignment="1" applyProtection="1">
      <alignment horizontal="center" vertical="center"/>
      <protection/>
    </xf>
    <xf numFmtId="0" fontId="21" fillId="0" borderId="21" xfId="59" applyFont="1" applyBorder="1" applyAlignment="1" applyProtection="1">
      <alignment horizontal="center"/>
      <protection/>
    </xf>
    <xf numFmtId="0" fontId="4" fillId="0" borderId="41" xfId="61" applyFont="1" applyBorder="1" applyAlignment="1" applyProtection="1">
      <alignment horizontal="left" vertical="center"/>
      <protection locked="0"/>
    </xf>
    <xf numFmtId="0" fontId="4" fillId="0" borderId="43" xfId="59" applyFont="1" applyBorder="1" applyAlignment="1">
      <alignment vertical="center"/>
      <protection/>
    </xf>
    <xf numFmtId="0" fontId="4" fillId="0" borderId="42" xfId="59" applyFont="1" applyBorder="1" applyAlignment="1">
      <alignment vertical="center"/>
      <protection/>
    </xf>
    <xf numFmtId="0" fontId="20" fillId="0" borderId="54" xfId="61" applyFont="1" applyFill="1" applyBorder="1" applyAlignment="1" applyProtection="1">
      <alignment horizontal="center" vertical="top"/>
      <protection/>
    </xf>
    <xf numFmtId="0" fontId="20" fillId="0" borderId="11" xfId="61" applyFont="1" applyFill="1" applyBorder="1" applyAlignment="1" applyProtection="1">
      <alignment horizontal="center" vertical="top"/>
      <protection/>
    </xf>
    <xf numFmtId="0" fontId="20" fillId="0" borderId="12" xfId="61" applyFont="1" applyFill="1" applyBorder="1" applyAlignment="1" applyProtection="1">
      <alignment horizontal="center" vertical="top"/>
      <protection/>
    </xf>
    <xf numFmtId="0" fontId="6" fillId="0" borderId="41" xfId="59" applyFont="1" applyFill="1" applyBorder="1" applyAlignment="1" applyProtection="1">
      <alignment horizontal="left" vertical="center"/>
      <protection locked="0"/>
    </xf>
    <xf numFmtId="0" fontId="6" fillId="0" borderId="43" xfId="59" applyFont="1" applyFill="1" applyBorder="1" applyAlignment="1" applyProtection="1">
      <alignment horizontal="left" vertical="center"/>
      <protection locked="0"/>
    </xf>
    <xf numFmtId="0" fontId="6" fillId="0" borderId="42" xfId="59" applyFont="1" applyFill="1" applyBorder="1" applyAlignment="1" applyProtection="1">
      <alignment horizontal="left" vertical="center"/>
      <protection locked="0"/>
    </xf>
    <xf numFmtId="0" fontId="20" fillId="0" borderId="30" xfId="61" applyFont="1" applyFill="1" applyBorder="1" applyAlignment="1" applyProtection="1">
      <alignment horizontal="center" vertical="top"/>
      <protection/>
    </xf>
    <xf numFmtId="0" fontId="6" fillId="0" borderId="41" xfId="59" applyFont="1" applyBorder="1" applyAlignment="1" applyProtection="1">
      <alignment vertical="top" wrapText="1"/>
      <protection/>
    </xf>
    <xf numFmtId="0" fontId="6" fillId="0" borderId="43" xfId="59" applyFont="1" applyBorder="1" applyAlignment="1" applyProtection="1">
      <alignment vertical="top" wrapText="1"/>
      <protection/>
    </xf>
    <xf numFmtId="0" fontId="6" fillId="0" borderId="42" xfId="59" applyFont="1" applyBorder="1" applyAlignment="1" applyProtection="1">
      <alignment vertical="top" wrapText="1"/>
      <protection/>
    </xf>
    <xf numFmtId="0" fontId="8" fillId="0" borderId="41" xfId="61" applyFont="1" applyFill="1" applyBorder="1" applyAlignment="1" applyProtection="1">
      <alignment wrapText="1"/>
      <protection locked="0"/>
    </xf>
    <xf numFmtId="0" fontId="8" fillId="0" borderId="43" xfId="59" applyFont="1" applyBorder="1" applyAlignment="1" applyProtection="1">
      <alignment wrapText="1"/>
      <protection locked="0"/>
    </xf>
    <xf numFmtId="0" fontId="8" fillId="0" borderId="42" xfId="59" applyFont="1" applyBorder="1" applyAlignment="1" applyProtection="1">
      <alignment wrapText="1"/>
      <protection locked="0"/>
    </xf>
    <xf numFmtId="0" fontId="8" fillId="0" borderId="41" xfId="59" applyFont="1" applyFill="1" applyBorder="1" applyAlignment="1" applyProtection="1">
      <alignment wrapText="1"/>
      <protection locked="0"/>
    </xf>
    <xf numFmtId="0" fontId="6" fillId="0" borderId="41" xfId="59" applyFont="1" applyFill="1" applyBorder="1" applyAlignment="1" applyProtection="1">
      <alignment wrapText="1"/>
      <protection locked="0"/>
    </xf>
    <xf numFmtId="0" fontId="6" fillId="0" borderId="34" xfId="59" applyFont="1" applyFill="1" applyBorder="1" applyAlignment="1" applyProtection="1">
      <alignment wrapText="1"/>
      <protection locked="0"/>
    </xf>
    <xf numFmtId="0" fontId="8" fillId="0" borderId="52" xfId="59" applyFont="1" applyBorder="1" applyAlignment="1" applyProtection="1">
      <alignment wrapText="1"/>
      <protection locked="0"/>
    </xf>
    <xf numFmtId="0" fontId="8" fillId="0" borderId="53" xfId="59" applyFont="1" applyBorder="1" applyAlignment="1" applyProtection="1">
      <alignment wrapText="1"/>
      <protection locked="0"/>
    </xf>
    <xf numFmtId="0" fontId="8" fillId="0" borderId="41" xfId="61" applyFont="1" applyFill="1" applyBorder="1" applyAlignment="1" applyProtection="1">
      <alignment vertical="center"/>
      <protection locked="0"/>
    </xf>
    <xf numFmtId="0" fontId="8" fillId="0" borderId="43" xfId="59" applyFont="1" applyBorder="1" applyAlignment="1" applyProtection="1">
      <alignment/>
      <protection locked="0"/>
    </xf>
    <xf numFmtId="0" fontId="8" fillId="0" borderId="42" xfId="59" applyFont="1" applyBorder="1" applyAlignment="1" applyProtection="1">
      <alignment/>
      <protection locked="0"/>
    </xf>
    <xf numFmtId="0" fontId="8" fillId="0" borderId="43" xfId="59" applyFont="1" applyFill="1" applyBorder="1" applyAlignment="1" applyProtection="1">
      <alignment wrapText="1"/>
      <protection locked="0"/>
    </xf>
    <xf numFmtId="0" fontId="8" fillId="0" borderId="42" xfId="59" applyFont="1" applyFill="1" applyBorder="1" applyAlignment="1" applyProtection="1">
      <alignment wrapText="1"/>
      <protection locked="0"/>
    </xf>
    <xf numFmtId="0" fontId="6" fillId="0" borderId="43" xfId="59" applyFont="1" applyFill="1" applyBorder="1" applyAlignment="1" applyProtection="1">
      <alignment wrapText="1"/>
      <protection locked="0"/>
    </xf>
    <xf numFmtId="0" fontId="6" fillId="0" borderId="42" xfId="59" applyFont="1" applyFill="1" applyBorder="1" applyAlignment="1" applyProtection="1">
      <alignment wrapText="1"/>
      <protection locked="0"/>
    </xf>
    <xf numFmtId="0" fontId="6" fillId="0" borderId="28" xfId="59" applyFont="1" applyFill="1" applyBorder="1" applyAlignment="1" applyProtection="1">
      <alignment horizontal="left" vertical="center"/>
      <protection locked="0"/>
    </xf>
    <xf numFmtId="0" fontId="8" fillId="0" borderId="22" xfId="59" applyFont="1" applyBorder="1" applyAlignment="1" applyProtection="1">
      <alignment/>
      <protection locked="0"/>
    </xf>
    <xf numFmtId="0" fontId="8" fillId="0" borderId="77" xfId="59" applyFont="1" applyBorder="1" applyAlignment="1" applyProtection="1">
      <alignment/>
      <protection locked="0"/>
    </xf>
    <xf numFmtId="0" fontId="6" fillId="0" borderId="28" xfId="59" applyFont="1" applyFill="1" applyBorder="1" applyAlignment="1" applyProtection="1">
      <alignment wrapText="1"/>
      <protection locked="0"/>
    </xf>
    <xf numFmtId="0" fontId="8" fillId="0" borderId="22" xfId="59" applyFont="1" applyBorder="1" applyAlignment="1" applyProtection="1">
      <alignment wrapText="1"/>
      <protection locked="0"/>
    </xf>
    <xf numFmtId="0" fontId="8" fillId="0" borderId="77" xfId="59" applyFont="1" applyBorder="1" applyAlignment="1" applyProtection="1">
      <alignment wrapText="1"/>
      <protection locked="0"/>
    </xf>
    <xf numFmtId="0" fontId="8" fillId="0" borderId="41" xfId="59" applyFont="1" applyFill="1" applyBorder="1" applyAlignment="1" applyProtection="1">
      <alignment horizontal="left" vertical="center"/>
      <protection locked="0"/>
    </xf>
    <xf numFmtId="0" fontId="6" fillId="0" borderId="28" xfId="59" applyFont="1" applyBorder="1" applyAlignment="1" applyProtection="1">
      <alignment vertical="top" wrapText="1"/>
      <protection/>
    </xf>
    <xf numFmtId="0" fontId="6" fillId="0" borderId="22" xfId="59" applyFont="1" applyBorder="1" applyAlignment="1" applyProtection="1">
      <alignment vertical="top" wrapText="1"/>
      <protection/>
    </xf>
    <xf numFmtId="0" fontId="8" fillId="0" borderId="18" xfId="59" applyFont="1" applyFill="1" applyBorder="1" applyAlignment="1" applyProtection="1">
      <alignment horizontal="left" vertical="center"/>
      <protection locked="0"/>
    </xf>
    <xf numFmtId="0" fontId="8" fillId="0" borderId="23" xfId="59" applyFont="1" applyFill="1" applyBorder="1" applyAlignment="1" applyProtection="1">
      <alignment horizontal="left" vertical="center"/>
      <protection locked="0"/>
    </xf>
    <xf numFmtId="0" fontId="6" fillId="0" borderId="20" xfId="59" applyFont="1" applyBorder="1" applyAlignment="1" applyProtection="1">
      <alignment horizontal="center" vertical="center"/>
      <protection locked="0"/>
    </xf>
    <xf numFmtId="0" fontId="6" fillId="0" borderId="18" xfId="59" applyFont="1" applyBorder="1" applyAlignment="1" applyProtection="1">
      <alignment horizontal="center" vertical="center"/>
      <protection locked="0"/>
    </xf>
    <xf numFmtId="0" fontId="6" fillId="0" borderId="10" xfId="59" applyFont="1" applyBorder="1" applyAlignment="1" applyProtection="1">
      <alignment horizontal="center" vertical="center"/>
      <protection locked="0"/>
    </xf>
    <xf numFmtId="0" fontId="20" fillId="0" borderId="13" xfId="61" applyFont="1" applyFill="1" applyBorder="1" applyAlignment="1" applyProtection="1">
      <alignment horizontal="center" vertical="top"/>
      <protection/>
    </xf>
    <xf numFmtId="0" fontId="20" fillId="0" borderId="55" xfId="61" applyFont="1" applyFill="1" applyBorder="1" applyAlignment="1" applyProtection="1">
      <alignment horizontal="center" vertical="top"/>
      <protection/>
    </xf>
    <xf numFmtId="0" fontId="3" fillId="0" borderId="43" xfId="0" applyFont="1" applyBorder="1" applyAlignment="1">
      <alignment/>
    </xf>
    <xf numFmtId="0" fontId="3" fillId="0" borderId="42" xfId="0" applyFont="1" applyBorder="1" applyAlignment="1">
      <alignment/>
    </xf>
    <xf numFmtId="0" fontId="19" fillId="0" borderId="0" xfId="61" applyFont="1" applyFill="1" applyBorder="1" applyAlignment="1" applyProtection="1">
      <alignment horizontal="center" vertical="center"/>
      <protection/>
    </xf>
    <xf numFmtId="0" fontId="19" fillId="0" borderId="25"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protection/>
    </xf>
    <xf numFmtId="0" fontId="10" fillId="0" borderId="0" xfId="59" applyFont="1" applyBorder="1" applyAlignment="1">
      <alignment horizontal="center"/>
      <protection/>
    </xf>
    <xf numFmtId="0" fontId="10" fillId="0" borderId="25" xfId="59" applyFont="1" applyBorder="1" applyAlignment="1">
      <alignment horizontal="center"/>
      <protection/>
    </xf>
    <xf numFmtId="0" fontId="2" fillId="0" borderId="0" xfId="59" applyFont="1" applyBorder="1" applyAlignment="1" applyProtection="1">
      <alignment vertical="center"/>
      <protection locked="0"/>
    </xf>
    <xf numFmtId="0" fontId="4" fillId="0" borderId="0" xfId="59" applyFont="1" applyBorder="1" applyAlignment="1" applyProtection="1">
      <alignment vertical="center"/>
      <protection locked="0"/>
    </xf>
    <xf numFmtId="0" fontId="8" fillId="0" borderId="41" xfId="59" applyFont="1" applyFill="1" applyBorder="1" applyAlignment="1" applyProtection="1">
      <alignment vertical="center"/>
      <protection locked="0"/>
    </xf>
    <xf numFmtId="0" fontId="6" fillId="0" borderId="28" xfId="59" applyFont="1" applyFill="1" applyBorder="1" applyAlignment="1" applyProtection="1">
      <alignment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E-itto2000"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2</xdr:row>
      <xdr:rowOff>9525</xdr:rowOff>
    </xdr:from>
    <xdr:to>
      <xdr:col>1</xdr:col>
      <xdr:colOff>1704975</xdr:colOff>
      <xdr:row>5</xdr:row>
      <xdr:rowOff>142875</xdr:rowOff>
    </xdr:to>
    <xdr:pic>
      <xdr:nvPicPr>
        <xdr:cNvPr id="1" name="Picture 1"/>
        <xdr:cNvPicPr preferRelativeResize="1">
          <a:picLocks noChangeAspect="1"/>
        </xdr:cNvPicPr>
      </xdr:nvPicPr>
      <xdr:blipFill>
        <a:blip r:embed="rId1"/>
        <a:stretch>
          <a:fillRect/>
        </a:stretch>
      </xdr:blipFill>
      <xdr:spPr>
        <a:xfrm>
          <a:off x="1743075" y="333375"/>
          <a:ext cx="676275" cy="619125"/>
        </a:xfrm>
        <a:prstGeom prst="rect">
          <a:avLst/>
        </a:prstGeom>
        <a:noFill/>
        <a:ln w="9525" cmpd="sng">
          <a:noFill/>
        </a:ln>
      </xdr:spPr>
    </xdr:pic>
    <xdr:clientData/>
  </xdr:twoCellAnchor>
  <xdr:twoCellAnchor editAs="oneCell">
    <xdr:from>
      <xdr:col>1</xdr:col>
      <xdr:colOff>9525</xdr:colOff>
      <xdr:row>2</xdr:row>
      <xdr:rowOff>9525</xdr:rowOff>
    </xdr:from>
    <xdr:to>
      <xdr:col>1</xdr:col>
      <xdr:colOff>676275</xdr:colOff>
      <xdr:row>5</xdr:row>
      <xdr:rowOff>123825</xdr:rowOff>
    </xdr:to>
    <xdr:pic>
      <xdr:nvPicPr>
        <xdr:cNvPr id="2" name="Picture 3" descr="un-blue"/>
        <xdr:cNvPicPr preferRelativeResize="1">
          <a:picLocks noChangeAspect="1"/>
        </xdr:cNvPicPr>
      </xdr:nvPicPr>
      <xdr:blipFill>
        <a:blip r:embed="rId2"/>
        <a:stretch>
          <a:fillRect/>
        </a:stretch>
      </xdr:blipFill>
      <xdr:spPr>
        <a:xfrm>
          <a:off x="723900" y="333375"/>
          <a:ext cx="666750" cy="600075"/>
        </a:xfrm>
        <a:prstGeom prst="rect">
          <a:avLst/>
        </a:prstGeom>
        <a:noFill/>
        <a:ln w="9525" cmpd="sng">
          <a:noFill/>
        </a:ln>
      </xdr:spPr>
    </xdr:pic>
    <xdr:clientData/>
  </xdr:twoCellAnchor>
  <xdr:twoCellAnchor>
    <xdr:from>
      <xdr:col>1</xdr:col>
      <xdr:colOff>3343275</xdr:colOff>
      <xdr:row>2</xdr:row>
      <xdr:rowOff>66675</xdr:rowOff>
    </xdr:from>
    <xdr:to>
      <xdr:col>2</xdr:col>
      <xdr:colOff>361950</xdr:colOff>
      <xdr:row>5</xdr:row>
      <xdr:rowOff>104775</xdr:rowOff>
    </xdr:to>
    <xdr:pic>
      <xdr:nvPicPr>
        <xdr:cNvPr id="3" name="Picture 4" descr="itto_logo_HQprinting"/>
        <xdr:cNvPicPr preferRelativeResize="1">
          <a:picLocks noChangeAspect="1"/>
        </xdr:cNvPicPr>
      </xdr:nvPicPr>
      <xdr:blipFill>
        <a:blip r:embed="rId3"/>
        <a:stretch>
          <a:fillRect/>
        </a:stretch>
      </xdr:blipFill>
      <xdr:spPr>
        <a:xfrm>
          <a:off x="4057650" y="390525"/>
          <a:ext cx="685800" cy="523875"/>
        </a:xfrm>
        <a:prstGeom prst="rect">
          <a:avLst/>
        </a:prstGeom>
        <a:noFill/>
        <a:ln w="9525" cmpd="sng">
          <a:noFill/>
        </a:ln>
      </xdr:spPr>
    </xdr:pic>
    <xdr:clientData/>
  </xdr:twoCellAnchor>
  <xdr:twoCellAnchor editAs="oneCell">
    <xdr:from>
      <xdr:col>1</xdr:col>
      <xdr:colOff>1962150</xdr:colOff>
      <xdr:row>1</xdr:row>
      <xdr:rowOff>85725</xdr:rowOff>
    </xdr:from>
    <xdr:to>
      <xdr:col>1</xdr:col>
      <xdr:colOff>2886075</xdr:colOff>
      <xdr:row>5</xdr:row>
      <xdr:rowOff>123825</xdr:rowOff>
    </xdr:to>
    <xdr:pic>
      <xdr:nvPicPr>
        <xdr:cNvPr id="4" name="Picture 5"/>
        <xdr:cNvPicPr preferRelativeResize="1">
          <a:picLocks noChangeAspect="1"/>
        </xdr:cNvPicPr>
      </xdr:nvPicPr>
      <xdr:blipFill>
        <a:blip r:embed="rId4"/>
        <a:stretch>
          <a:fillRect/>
        </a:stretch>
      </xdr:blipFill>
      <xdr:spPr>
        <a:xfrm>
          <a:off x="2676525" y="247650"/>
          <a:ext cx="9239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2</xdr:row>
      <xdr:rowOff>9525</xdr:rowOff>
    </xdr:from>
    <xdr:to>
      <xdr:col>2</xdr:col>
      <xdr:colOff>104775</xdr:colOff>
      <xdr:row>5</xdr:row>
      <xdr:rowOff>66675</xdr:rowOff>
    </xdr:to>
    <xdr:pic>
      <xdr:nvPicPr>
        <xdr:cNvPr id="1" name="Picture 1"/>
        <xdr:cNvPicPr preferRelativeResize="1">
          <a:picLocks noChangeAspect="1"/>
        </xdr:cNvPicPr>
      </xdr:nvPicPr>
      <xdr:blipFill>
        <a:blip r:embed="rId1"/>
        <a:stretch>
          <a:fillRect/>
        </a:stretch>
      </xdr:blipFill>
      <xdr:spPr>
        <a:xfrm>
          <a:off x="1314450" y="352425"/>
          <a:ext cx="666750" cy="600075"/>
        </a:xfrm>
        <a:prstGeom prst="rect">
          <a:avLst/>
        </a:prstGeom>
        <a:noFill/>
        <a:ln w="9525" cmpd="sng">
          <a:noFill/>
        </a:ln>
      </xdr:spPr>
    </xdr:pic>
    <xdr:clientData/>
  </xdr:twoCellAnchor>
  <xdr:twoCellAnchor editAs="oneCell">
    <xdr:from>
      <xdr:col>1</xdr:col>
      <xdr:colOff>47625</xdr:colOff>
      <xdr:row>2</xdr:row>
      <xdr:rowOff>9525</xdr:rowOff>
    </xdr:from>
    <xdr:to>
      <xdr:col>1</xdr:col>
      <xdr:colOff>704850</xdr:colOff>
      <xdr:row>5</xdr:row>
      <xdr:rowOff>66675</xdr:rowOff>
    </xdr:to>
    <xdr:pic>
      <xdr:nvPicPr>
        <xdr:cNvPr id="2" name="Picture 3" descr="un-blue"/>
        <xdr:cNvPicPr preferRelativeResize="1">
          <a:picLocks noChangeAspect="1"/>
        </xdr:cNvPicPr>
      </xdr:nvPicPr>
      <xdr:blipFill>
        <a:blip r:embed="rId2"/>
        <a:stretch>
          <a:fillRect/>
        </a:stretch>
      </xdr:blipFill>
      <xdr:spPr>
        <a:xfrm>
          <a:off x="295275" y="352425"/>
          <a:ext cx="657225" cy="600075"/>
        </a:xfrm>
        <a:prstGeom prst="rect">
          <a:avLst/>
        </a:prstGeom>
        <a:noFill/>
        <a:ln w="9525" cmpd="sng">
          <a:noFill/>
        </a:ln>
      </xdr:spPr>
    </xdr:pic>
    <xdr:clientData/>
  </xdr:twoCellAnchor>
  <xdr:twoCellAnchor>
    <xdr:from>
      <xdr:col>3</xdr:col>
      <xdr:colOff>942975</xdr:colOff>
      <xdr:row>2</xdr:row>
      <xdr:rowOff>66675</xdr:rowOff>
    </xdr:from>
    <xdr:to>
      <xdr:col>4</xdr:col>
      <xdr:colOff>533400</xdr:colOff>
      <xdr:row>5</xdr:row>
      <xdr:rowOff>28575</xdr:rowOff>
    </xdr:to>
    <xdr:pic>
      <xdr:nvPicPr>
        <xdr:cNvPr id="3" name="Picture 4" descr="itto_logo_HQprinting"/>
        <xdr:cNvPicPr preferRelativeResize="1">
          <a:picLocks noChangeAspect="1"/>
        </xdr:cNvPicPr>
      </xdr:nvPicPr>
      <xdr:blipFill>
        <a:blip r:embed="rId3"/>
        <a:stretch>
          <a:fillRect/>
        </a:stretch>
      </xdr:blipFill>
      <xdr:spPr>
        <a:xfrm>
          <a:off x="3609975" y="409575"/>
          <a:ext cx="685800" cy="504825"/>
        </a:xfrm>
        <a:prstGeom prst="rect">
          <a:avLst/>
        </a:prstGeom>
        <a:noFill/>
        <a:ln w="9525" cmpd="sng">
          <a:noFill/>
        </a:ln>
      </xdr:spPr>
    </xdr:pic>
    <xdr:clientData/>
  </xdr:twoCellAnchor>
  <xdr:twoCellAnchor editAs="oneCell">
    <xdr:from>
      <xdr:col>2</xdr:col>
      <xdr:colOff>438150</xdr:colOff>
      <xdr:row>1</xdr:row>
      <xdr:rowOff>133350</xdr:rowOff>
    </xdr:from>
    <xdr:to>
      <xdr:col>3</xdr:col>
      <xdr:colOff>561975</xdr:colOff>
      <xdr:row>5</xdr:row>
      <xdr:rowOff>104775</xdr:rowOff>
    </xdr:to>
    <xdr:pic>
      <xdr:nvPicPr>
        <xdr:cNvPr id="4" name="Picture 5"/>
        <xdr:cNvPicPr preferRelativeResize="1">
          <a:picLocks noChangeAspect="1"/>
        </xdr:cNvPicPr>
      </xdr:nvPicPr>
      <xdr:blipFill>
        <a:blip r:embed="rId4"/>
        <a:stretch>
          <a:fillRect/>
        </a:stretch>
      </xdr:blipFill>
      <xdr:spPr>
        <a:xfrm>
          <a:off x="2314575" y="295275"/>
          <a:ext cx="914400" cy="695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A10" sqref="A10"/>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1" t="s">
        <v>223</v>
      </c>
      <c r="C1" s="352" t="s">
        <v>277</v>
      </c>
      <c r="D1" s="863" t="s">
        <v>420</v>
      </c>
      <c r="E1" s="749"/>
      <c r="F1" s="694"/>
      <c r="G1" s="694"/>
      <c r="H1" s="694"/>
      <c r="I1" s="694"/>
      <c r="M1" s="57" t="str">
        <f>C1</f>
        <v>Country: </v>
      </c>
      <c r="N1" s="57" t="str">
        <f>D1</f>
        <v>Portugal</v>
      </c>
    </row>
    <row r="2" spans="1:9" ht="16.5" customHeight="1">
      <c r="A2" s="353"/>
      <c r="B2" s="354" t="s">
        <v>223</v>
      </c>
      <c r="C2" s="1274" t="s">
        <v>240</v>
      </c>
      <c r="D2" s="1276"/>
      <c r="E2" s="129" t="e">
        <f>#REF!</f>
        <v>#REF!</v>
      </c>
      <c r="F2" s="694"/>
      <c r="G2" s="694"/>
      <c r="H2" s="694"/>
      <c r="I2" s="694"/>
    </row>
    <row r="3" spans="1:15" ht="16.5" customHeight="1">
      <c r="A3" s="353"/>
      <c r="B3" s="354" t="s">
        <v>223</v>
      </c>
      <c r="C3" s="1275" t="s">
        <v>223</v>
      </c>
      <c r="D3" s="1276"/>
      <c r="E3" s="1277"/>
      <c r="F3" s="694"/>
      <c r="G3" s="694"/>
      <c r="H3" s="694"/>
      <c r="I3" s="694"/>
      <c r="K3" s="1278" t="s">
        <v>181</v>
      </c>
      <c r="L3" s="1278"/>
      <c r="M3" s="1278"/>
      <c r="N3" s="1278"/>
      <c r="O3" s="693"/>
    </row>
    <row r="4" spans="1:15" ht="16.5" customHeight="1">
      <c r="A4" s="353"/>
      <c r="B4" s="354"/>
      <c r="C4" s="333" t="s">
        <v>236</v>
      </c>
      <c r="D4" s="130"/>
      <c r="E4" s="129"/>
      <c r="F4" s="694"/>
      <c r="G4" s="694"/>
      <c r="H4" s="694"/>
      <c r="I4" s="694"/>
      <c r="K4" s="1278"/>
      <c r="L4" s="1278"/>
      <c r="M4" s="1278"/>
      <c r="N4" s="1278"/>
      <c r="O4" s="693"/>
    </row>
    <row r="5" spans="1:15" ht="16.5" customHeight="1">
      <c r="A5" s="1279" t="s">
        <v>268</v>
      </c>
      <c r="B5" s="1280"/>
      <c r="C5" s="1281" t="e">
        <f>#REF!</f>
        <v>#REF!</v>
      </c>
      <c r="D5" s="1282"/>
      <c r="E5" s="1283"/>
      <c r="F5" s="694"/>
      <c r="G5" s="694"/>
      <c r="H5" s="694"/>
      <c r="I5" s="694"/>
      <c r="K5" s="1278"/>
      <c r="L5" s="1278"/>
      <c r="M5" s="1278"/>
      <c r="N5" s="1278"/>
      <c r="O5" s="693"/>
    </row>
    <row r="6" spans="1:15" ht="16.5" customHeight="1">
      <c r="A6" s="1279"/>
      <c r="B6" s="1280"/>
      <c r="C6" s="131"/>
      <c r="D6" s="132"/>
      <c r="E6" s="133"/>
      <c r="F6" s="694"/>
      <c r="G6" s="694"/>
      <c r="H6" s="694"/>
      <c r="I6" s="694"/>
      <c r="K6" s="1278"/>
      <c r="L6" s="1278"/>
      <c r="M6" s="1278"/>
      <c r="N6" s="1278"/>
      <c r="O6" s="693"/>
    </row>
    <row r="7" spans="1:15" ht="16.5" customHeight="1">
      <c r="A7" s="1290" t="s">
        <v>230</v>
      </c>
      <c r="B7" s="1291"/>
      <c r="C7" s="333" t="s">
        <v>237</v>
      </c>
      <c r="D7" s="134" t="e">
        <f>#REF!</f>
        <v>#REF!</v>
      </c>
      <c r="E7" s="135" t="e">
        <f>#REF!</f>
        <v>#REF!</v>
      </c>
      <c r="F7" s="694"/>
      <c r="G7" s="694"/>
      <c r="H7" s="694"/>
      <c r="I7" s="694"/>
      <c r="L7" s="58" t="s">
        <v>223</v>
      </c>
      <c r="N7" s="1292" t="s">
        <v>32</v>
      </c>
      <c r="O7" s="1292"/>
    </row>
    <row r="8" spans="1:15" ht="15.75" customHeight="1">
      <c r="A8" s="1290" t="s">
        <v>267</v>
      </c>
      <c r="B8" s="1291"/>
      <c r="C8" s="333" t="s">
        <v>239</v>
      </c>
      <c r="D8" s="130" t="e">
        <f>#REF!</f>
        <v>#REF!</v>
      </c>
      <c r="E8" s="129"/>
      <c r="F8" s="695"/>
      <c r="G8" s="696"/>
      <c r="H8" s="694"/>
      <c r="I8" s="694"/>
      <c r="L8" s="59" t="s">
        <v>35</v>
      </c>
      <c r="N8" s="1292"/>
      <c r="O8" s="1292"/>
    </row>
    <row r="9" spans="1:15" ht="15.75" customHeight="1" thickBot="1">
      <c r="A9" s="355"/>
      <c r="B9" s="27"/>
      <c r="C9" s="12"/>
      <c r="D9" s="282" t="s">
        <v>216</v>
      </c>
      <c r="E9" s="283" t="s">
        <v>217</v>
      </c>
      <c r="F9" s="697" t="s">
        <v>182</v>
      </c>
      <c r="G9" s="697" t="s">
        <v>182</v>
      </c>
      <c r="H9" s="697" t="s">
        <v>183</v>
      </c>
      <c r="I9" s="697" t="s">
        <v>183</v>
      </c>
      <c r="K9" s="61" t="s">
        <v>223</v>
      </c>
      <c r="L9" s="58"/>
      <c r="M9" s="102" t="s">
        <v>223</v>
      </c>
      <c r="N9" s="102"/>
      <c r="O9" s="102"/>
    </row>
    <row r="10" spans="1:15" ht="12.75" customHeight="1">
      <c r="A10" s="356" t="s">
        <v>241</v>
      </c>
      <c r="B10" s="357" t="s">
        <v>241</v>
      </c>
      <c r="C10" s="1288" t="s">
        <v>234</v>
      </c>
      <c r="D10" s="698">
        <v>2013</v>
      </c>
      <c r="E10" s="699">
        <v>2014</v>
      </c>
      <c r="F10" s="700">
        <v>2013</v>
      </c>
      <c r="G10" s="701">
        <v>2014</v>
      </c>
      <c r="H10" s="701">
        <v>2013</v>
      </c>
      <c r="I10" s="210">
        <v>2014</v>
      </c>
      <c r="J10" s="864"/>
      <c r="K10" s="274" t="s">
        <v>241</v>
      </c>
      <c r="L10" s="275" t="s">
        <v>241</v>
      </c>
      <c r="M10" s="865" t="s">
        <v>234</v>
      </c>
      <c r="N10" s="866">
        <v>2013</v>
      </c>
      <c r="O10" s="867">
        <v>2014</v>
      </c>
    </row>
    <row r="11" spans="1:15" ht="12.75" customHeight="1">
      <c r="A11" s="358" t="s">
        <v>231</v>
      </c>
      <c r="B11" s="359"/>
      <c r="C11" s="1289"/>
      <c r="D11" s="360" t="s">
        <v>232</v>
      </c>
      <c r="E11" s="361" t="s">
        <v>232</v>
      </c>
      <c r="F11" s="702"/>
      <c r="G11" s="703"/>
      <c r="H11" s="703"/>
      <c r="I11" s="868"/>
      <c r="J11" s="864"/>
      <c r="K11" s="5" t="s">
        <v>231</v>
      </c>
      <c r="L11" s="62"/>
      <c r="M11" s="63"/>
      <c r="N11" s="64" t="s">
        <v>232</v>
      </c>
      <c r="O11" s="869" t="s">
        <v>232</v>
      </c>
    </row>
    <row r="12" spans="1:15" s="335" customFormat="1" ht="12.75" customHeight="1">
      <c r="A12" s="1284" t="s">
        <v>371</v>
      </c>
      <c r="B12" s="1285"/>
      <c r="C12" s="1286"/>
      <c r="D12" s="1286"/>
      <c r="E12" s="1287"/>
      <c r="F12" s="702"/>
      <c r="G12" s="703"/>
      <c r="H12" s="703"/>
      <c r="I12" s="703"/>
      <c r="J12" s="870"/>
      <c r="K12" s="871"/>
      <c r="L12" s="65" t="s">
        <v>371</v>
      </c>
      <c r="M12" s="66"/>
      <c r="N12" s="67"/>
      <c r="O12" s="872"/>
    </row>
    <row r="13" spans="1:236" s="712" customFormat="1" ht="12.75" customHeight="1">
      <c r="A13" s="705">
        <v>1</v>
      </c>
      <c r="B13" s="706" t="s">
        <v>233</v>
      </c>
      <c r="C13" s="707" t="s">
        <v>33</v>
      </c>
      <c r="D13" s="708">
        <v>10642.43412</v>
      </c>
      <c r="E13" s="708" t="e">
        <v>#VALUE!</v>
      </c>
      <c r="F13" s="709" t="s">
        <v>412</v>
      </c>
      <c r="G13" s="1149" t="e">
        <v>#VALUE!</v>
      </c>
      <c r="H13" s="710" t="s">
        <v>412</v>
      </c>
      <c r="I13" s="710" t="s">
        <v>412</v>
      </c>
      <c r="J13" s="874"/>
      <c r="K13" s="875">
        <v>1</v>
      </c>
      <c r="L13" s="714" t="s">
        <v>233</v>
      </c>
      <c r="M13" s="715" t="s">
        <v>222</v>
      </c>
      <c r="N13" s="716">
        <v>0</v>
      </c>
      <c r="O13" s="876" t="e">
        <v>#VALUE!</v>
      </c>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77"/>
      <c r="AO13" s="877"/>
      <c r="AP13" s="877"/>
      <c r="AQ13" s="877"/>
      <c r="AR13" s="877"/>
      <c r="AS13" s="877"/>
      <c r="AT13" s="877"/>
      <c r="AU13" s="877"/>
      <c r="AV13" s="877"/>
      <c r="AW13" s="877"/>
      <c r="AX13" s="877"/>
      <c r="AY13" s="877"/>
      <c r="AZ13" s="877"/>
      <c r="BA13" s="877"/>
      <c r="BB13" s="877"/>
      <c r="BC13" s="877"/>
      <c r="BD13" s="877"/>
      <c r="BE13" s="877"/>
      <c r="BF13" s="877"/>
      <c r="BG13" s="877"/>
      <c r="BH13" s="877"/>
      <c r="BI13" s="877"/>
      <c r="BJ13" s="877"/>
      <c r="BK13" s="877"/>
      <c r="BL13" s="877"/>
      <c r="BM13" s="877"/>
      <c r="BN13" s="877"/>
      <c r="BO13" s="877"/>
      <c r="BP13" s="877"/>
      <c r="BQ13" s="877"/>
      <c r="BR13" s="877"/>
      <c r="BS13" s="877"/>
      <c r="BT13" s="877"/>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7"/>
      <c r="CS13" s="877"/>
      <c r="CT13" s="877"/>
      <c r="CU13" s="877"/>
      <c r="CV13" s="877"/>
      <c r="CW13" s="877"/>
      <c r="CX13" s="877"/>
      <c r="CY13" s="877"/>
      <c r="CZ13" s="877"/>
      <c r="DA13" s="877"/>
      <c r="DB13" s="877"/>
      <c r="DC13" s="877"/>
      <c r="DD13" s="877"/>
      <c r="DE13" s="877"/>
      <c r="DF13" s="877"/>
      <c r="DG13" s="877"/>
      <c r="DH13" s="877"/>
      <c r="DI13" s="877"/>
      <c r="DJ13" s="877"/>
      <c r="DK13" s="877"/>
      <c r="DL13" s="877"/>
      <c r="DM13" s="877"/>
      <c r="DN13" s="877"/>
      <c r="DO13" s="877"/>
      <c r="DP13" s="877"/>
      <c r="DQ13" s="877"/>
      <c r="DR13" s="877"/>
      <c r="DS13" s="877"/>
      <c r="DT13" s="877"/>
      <c r="DU13" s="877"/>
      <c r="DV13" s="877"/>
      <c r="DW13" s="877"/>
      <c r="DX13" s="877"/>
      <c r="DY13" s="877"/>
      <c r="DZ13" s="877"/>
      <c r="EA13" s="877"/>
      <c r="EB13" s="877"/>
      <c r="EC13" s="877"/>
      <c r="ED13" s="877"/>
      <c r="EE13" s="877"/>
      <c r="EF13" s="877"/>
      <c r="EG13" s="877"/>
      <c r="EH13" s="877"/>
      <c r="EI13" s="877"/>
      <c r="EJ13" s="877"/>
      <c r="EK13" s="877"/>
      <c r="EL13" s="877"/>
      <c r="EM13" s="877"/>
      <c r="EN13" s="877"/>
      <c r="EO13" s="877"/>
      <c r="EP13" s="877"/>
      <c r="EQ13" s="877"/>
      <c r="ER13" s="877"/>
      <c r="ES13" s="877"/>
      <c r="ET13" s="877"/>
      <c r="EU13" s="877"/>
      <c r="EV13" s="877"/>
      <c r="EW13" s="877"/>
      <c r="EX13" s="877"/>
      <c r="EY13" s="877"/>
      <c r="EZ13" s="877"/>
      <c r="FA13" s="877"/>
      <c r="FB13" s="877"/>
      <c r="FC13" s="877"/>
      <c r="FD13" s="877"/>
      <c r="FE13" s="877"/>
      <c r="FF13" s="877"/>
      <c r="FG13" s="877"/>
      <c r="FH13" s="877"/>
      <c r="FI13" s="877"/>
      <c r="FJ13" s="877"/>
      <c r="FK13" s="877"/>
      <c r="FL13" s="877"/>
      <c r="FM13" s="877"/>
      <c r="FN13" s="877"/>
      <c r="FO13" s="877"/>
      <c r="FP13" s="877"/>
      <c r="FQ13" s="877"/>
      <c r="FR13" s="877"/>
      <c r="FS13" s="877"/>
      <c r="FT13" s="877"/>
      <c r="FU13" s="877"/>
      <c r="FV13" s="877"/>
      <c r="FW13" s="877"/>
      <c r="FX13" s="877"/>
      <c r="FY13" s="877"/>
      <c r="FZ13" s="877"/>
      <c r="GA13" s="877"/>
      <c r="GB13" s="877"/>
      <c r="GC13" s="877"/>
      <c r="GD13" s="877"/>
      <c r="GE13" s="877"/>
      <c r="GF13" s="877"/>
      <c r="GG13" s="877"/>
      <c r="GH13" s="877"/>
      <c r="GI13" s="877"/>
      <c r="GJ13" s="877"/>
      <c r="GK13" s="877"/>
      <c r="GL13" s="877"/>
      <c r="GM13" s="877"/>
      <c r="GN13" s="877"/>
      <c r="GO13" s="877"/>
      <c r="GP13" s="877"/>
      <c r="GQ13" s="877"/>
      <c r="GR13" s="877"/>
      <c r="GS13" s="877"/>
      <c r="GT13" s="877"/>
      <c r="GU13" s="877"/>
      <c r="GV13" s="877"/>
      <c r="GW13" s="877"/>
      <c r="GX13" s="877"/>
      <c r="GY13" s="877"/>
      <c r="GZ13" s="877"/>
      <c r="HA13" s="877"/>
      <c r="HB13" s="877"/>
      <c r="HC13" s="877"/>
      <c r="HD13" s="877"/>
      <c r="HE13" s="877"/>
      <c r="HF13" s="877"/>
      <c r="HG13" s="877"/>
      <c r="HH13" s="877"/>
      <c r="HI13" s="877"/>
      <c r="HJ13" s="877"/>
      <c r="HK13" s="877"/>
      <c r="HL13" s="877"/>
      <c r="HM13" s="877"/>
      <c r="HN13" s="877"/>
      <c r="HO13" s="877"/>
      <c r="HP13" s="877"/>
      <c r="HQ13" s="877"/>
      <c r="HR13" s="877"/>
      <c r="HS13" s="877"/>
      <c r="HT13" s="877"/>
      <c r="HU13" s="877"/>
      <c r="HV13" s="877"/>
      <c r="HW13" s="877"/>
      <c r="HX13" s="877"/>
      <c r="HY13" s="877"/>
      <c r="HZ13" s="877"/>
      <c r="IA13" s="877"/>
      <c r="IB13" s="877"/>
    </row>
    <row r="14" spans="1:236" s="712" customFormat="1" ht="12.75" customHeight="1">
      <c r="A14" s="717" t="s">
        <v>246</v>
      </c>
      <c r="B14" s="718" t="s">
        <v>227</v>
      </c>
      <c r="C14" s="707" t="s">
        <v>33</v>
      </c>
      <c r="D14" s="708">
        <v>2575.72312</v>
      </c>
      <c r="E14" s="708" t="e">
        <v>#VALUE!</v>
      </c>
      <c r="F14" s="709" t="s">
        <v>412</v>
      </c>
      <c r="G14" s="1150" t="e">
        <v>#VALUE!</v>
      </c>
      <c r="H14" s="710" t="s">
        <v>412</v>
      </c>
      <c r="I14" s="710" t="s">
        <v>412</v>
      </c>
      <c r="J14" s="874"/>
      <c r="K14" s="14" t="s">
        <v>246</v>
      </c>
      <c r="L14" s="719" t="s">
        <v>227</v>
      </c>
      <c r="M14" s="715" t="s">
        <v>222</v>
      </c>
      <c r="N14" s="720">
        <v>0</v>
      </c>
      <c r="O14" s="878" t="e">
        <v>#VALUE!</v>
      </c>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7"/>
      <c r="AY14" s="877"/>
      <c r="AZ14" s="877"/>
      <c r="BA14" s="877"/>
      <c r="BB14" s="877"/>
      <c r="BC14" s="877"/>
      <c r="BD14" s="877"/>
      <c r="BE14" s="877"/>
      <c r="BF14" s="877"/>
      <c r="BG14" s="877"/>
      <c r="BH14" s="877"/>
      <c r="BI14" s="877"/>
      <c r="BJ14" s="877"/>
      <c r="BK14" s="877"/>
      <c r="BL14" s="877"/>
      <c r="BM14" s="877"/>
      <c r="BN14" s="877"/>
      <c r="BO14" s="877"/>
      <c r="BP14" s="877"/>
      <c r="BQ14" s="877"/>
      <c r="BR14" s="877"/>
      <c r="BS14" s="877"/>
      <c r="BT14" s="877"/>
      <c r="BU14" s="877"/>
      <c r="BV14" s="877"/>
      <c r="BW14" s="877"/>
      <c r="BX14" s="877"/>
      <c r="BY14" s="877"/>
      <c r="BZ14" s="877"/>
      <c r="CA14" s="877"/>
      <c r="CB14" s="877"/>
      <c r="CC14" s="877"/>
      <c r="CD14" s="877"/>
      <c r="CE14" s="877"/>
      <c r="CF14" s="877"/>
      <c r="CG14" s="877"/>
      <c r="CH14" s="877"/>
      <c r="CI14" s="877"/>
      <c r="CJ14" s="877"/>
      <c r="CK14" s="877"/>
      <c r="CL14" s="877"/>
      <c r="CM14" s="877"/>
      <c r="CN14" s="877"/>
      <c r="CO14" s="877"/>
      <c r="CP14" s="877"/>
      <c r="CQ14" s="877"/>
      <c r="CR14" s="877"/>
      <c r="CS14" s="877"/>
      <c r="CT14" s="877"/>
      <c r="CU14" s="877"/>
      <c r="CV14" s="877"/>
      <c r="CW14" s="877"/>
      <c r="CX14" s="877"/>
      <c r="CY14" s="877"/>
      <c r="CZ14" s="877"/>
      <c r="DA14" s="877"/>
      <c r="DB14" s="877"/>
      <c r="DC14" s="877"/>
      <c r="DD14" s="877"/>
      <c r="DE14" s="877"/>
      <c r="DF14" s="877"/>
      <c r="DG14" s="877"/>
      <c r="DH14" s="877"/>
      <c r="DI14" s="877"/>
      <c r="DJ14" s="877"/>
      <c r="DK14" s="877"/>
      <c r="DL14" s="877"/>
      <c r="DM14" s="877"/>
      <c r="DN14" s="877"/>
      <c r="DO14" s="877"/>
      <c r="DP14" s="877"/>
      <c r="DQ14" s="877"/>
      <c r="DR14" s="877"/>
      <c r="DS14" s="877"/>
      <c r="DT14" s="877"/>
      <c r="DU14" s="877"/>
      <c r="DV14" s="877"/>
      <c r="DW14" s="877"/>
      <c r="DX14" s="877"/>
      <c r="DY14" s="877"/>
      <c r="DZ14" s="877"/>
      <c r="EA14" s="877"/>
      <c r="EB14" s="877"/>
      <c r="EC14" s="877"/>
      <c r="ED14" s="877"/>
      <c r="EE14" s="877"/>
      <c r="EF14" s="877"/>
      <c r="EG14" s="877"/>
      <c r="EH14" s="877"/>
      <c r="EI14" s="877"/>
      <c r="EJ14" s="877"/>
      <c r="EK14" s="877"/>
      <c r="EL14" s="877"/>
      <c r="EM14" s="877"/>
      <c r="EN14" s="877"/>
      <c r="EO14" s="877"/>
      <c r="EP14" s="877"/>
      <c r="EQ14" s="877"/>
      <c r="ER14" s="877"/>
      <c r="ES14" s="877"/>
      <c r="ET14" s="877"/>
      <c r="EU14" s="877"/>
      <c r="EV14" s="877"/>
      <c r="EW14" s="877"/>
      <c r="EX14" s="877"/>
      <c r="EY14" s="877"/>
      <c r="EZ14" s="877"/>
      <c r="FA14" s="877"/>
      <c r="FB14" s="877"/>
      <c r="FC14" s="877"/>
      <c r="FD14" s="877"/>
      <c r="FE14" s="877"/>
      <c r="FF14" s="877"/>
      <c r="FG14" s="877"/>
      <c r="FH14" s="877"/>
      <c r="FI14" s="877"/>
      <c r="FJ14" s="877"/>
      <c r="FK14" s="877"/>
      <c r="FL14" s="877"/>
      <c r="FM14" s="877"/>
      <c r="FN14" s="877"/>
      <c r="FO14" s="877"/>
      <c r="FP14" s="877"/>
      <c r="FQ14" s="877"/>
      <c r="FR14" s="877"/>
      <c r="FS14" s="877"/>
      <c r="FT14" s="877"/>
      <c r="FU14" s="877"/>
      <c r="FV14" s="877"/>
      <c r="FW14" s="877"/>
      <c r="FX14" s="877"/>
      <c r="FY14" s="877"/>
      <c r="FZ14" s="877"/>
      <c r="GA14" s="877"/>
      <c r="GB14" s="877"/>
      <c r="GC14" s="877"/>
      <c r="GD14" s="877"/>
      <c r="GE14" s="877"/>
      <c r="GF14" s="877"/>
      <c r="GG14" s="877"/>
      <c r="GH14" s="877"/>
      <c r="GI14" s="877"/>
      <c r="GJ14" s="877"/>
      <c r="GK14" s="877"/>
      <c r="GL14" s="877"/>
      <c r="GM14" s="877"/>
      <c r="GN14" s="877"/>
      <c r="GO14" s="877"/>
      <c r="GP14" s="877"/>
      <c r="GQ14" s="877"/>
      <c r="GR14" s="877"/>
      <c r="GS14" s="877"/>
      <c r="GT14" s="877"/>
      <c r="GU14" s="877"/>
      <c r="GV14" s="877"/>
      <c r="GW14" s="877"/>
      <c r="GX14" s="877"/>
      <c r="GY14" s="877"/>
      <c r="GZ14" s="877"/>
      <c r="HA14" s="877"/>
      <c r="HB14" s="877"/>
      <c r="HC14" s="877"/>
      <c r="HD14" s="877"/>
      <c r="HE14" s="877"/>
      <c r="HF14" s="877"/>
      <c r="HG14" s="877"/>
      <c r="HH14" s="877"/>
      <c r="HI14" s="877"/>
      <c r="HJ14" s="877"/>
      <c r="HK14" s="877"/>
      <c r="HL14" s="877"/>
      <c r="HM14" s="877"/>
      <c r="HN14" s="877"/>
      <c r="HO14" s="877"/>
      <c r="HP14" s="877"/>
      <c r="HQ14" s="877"/>
      <c r="HR14" s="877"/>
      <c r="HS14" s="877"/>
      <c r="HT14" s="877"/>
      <c r="HU14" s="877"/>
      <c r="HV14" s="877"/>
      <c r="HW14" s="877"/>
      <c r="HX14" s="877"/>
      <c r="HY14" s="877"/>
      <c r="HZ14" s="877"/>
      <c r="IA14" s="877"/>
      <c r="IB14" s="877"/>
    </row>
    <row r="15" spans="1:236" s="712" customFormat="1" ht="12.75" customHeight="1">
      <c r="A15" s="717" t="s">
        <v>318</v>
      </c>
      <c r="B15" s="718" t="s">
        <v>228</v>
      </c>
      <c r="C15" s="707" t="s">
        <v>33</v>
      </c>
      <c r="D15" s="708">
        <v>8066.711</v>
      </c>
      <c r="E15" s="708" t="e">
        <v>#VALUE!</v>
      </c>
      <c r="F15" s="709" t="s">
        <v>412</v>
      </c>
      <c r="G15" s="1150" t="e">
        <v>#VALUE!</v>
      </c>
      <c r="H15" s="710" t="s">
        <v>412</v>
      </c>
      <c r="I15" s="710" t="s">
        <v>412</v>
      </c>
      <c r="J15" s="874"/>
      <c r="K15" s="14" t="s">
        <v>318</v>
      </c>
      <c r="L15" s="719" t="s">
        <v>228</v>
      </c>
      <c r="M15" s="715" t="s">
        <v>222</v>
      </c>
      <c r="N15" s="721">
        <v>0</v>
      </c>
      <c r="O15" s="879" t="e">
        <v>#VALUE!</v>
      </c>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c r="AP15" s="877"/>
      <c r="AQ15" s="877"/>
      <c r="AR15" s="877"/>
      <c r="AS15" s="877"/>
      <c r="AT15" s="877"/>
      <c r="AU15" s="877"/>
      <c r="AV15" s="877"/>
      <c r="AW15" s="877"/>
      <c r="AX15" s="877"/>
      <c r="AY15" s="877"/>
      <c r="AZ15" s="877"/>
      <c r="BA15" s="877"/>
      <c r="BB15" s="877"/>
      <c r="BC15" s="877"/>
      <c r="BD15" s="877"/>
      <c r="BE15" s="877"/>
      <c r="BF15" s="877"/>
      <c r="BG15" s="877"/>
      <c r="BH15" s="877"/>
      <c r="BI15" s="877"/>
      <c r="BJ15" s="877"/>
      <c r="BK15" s="877"/>
      <c r="BL15" s="877"/>
      <c r="BM15" s="877"/>
      <c r="BN15" s="877"/>
      <c r="BO15" s="877"/>
      <c r="BP15" s="877"/>
      <c r="BQ15" s="877"/>
      <c r="BR15" s="877"/>
      <c r="BS15" s="877"/>
      <c r="BT15" s="877"/>
      <c r="BU15" s="877"/>
      <c r="BV15" s="877"/>
      <c r="BW15" s="877"/>
      <c r="BX15" s="877"/>
      <c r="BY15" s="877"/>
      <c r="BZ15" s="877"/>
      <c r="CA15" s="877"/>
      <c r="CB15" s="877"/>
      <c r="CC15" s="877"/>
      <c r="CD15" s="877"/>
      <c r="CE15" s="877"/>
      <c r="CF15" s="877"/>
      <c r="CG15" s="877"/>
      <c r="CH15" s="877"/>
      <c r="CI15" s="877"/>
      <c r="CJ15" s="877"/>
      <c r="CK15" s="877"/>
      <c r="CL15" s="877"/>
      <c r="CM15" s="877"/>
      <c r="CN15" s="877"/>
      <c r="CO15" s="877"/>
      <c r="CP15" s="877"/>
      <c r="CQ15" s="877"/>
      <c r="CR15" s="877"/>
      <c r="CS15" s="877"/>
      <c r="CT15" s="877"/>
      <c r="CU15" s="877"/>
      <c r="CV15" s="877"/>
      <c r="CW15" s="877"/>
      <c r="CX15" s="877"/>
      <c r="CY15" s="877"/>
      <c r="CZ15" s="877"/>
      <c r="DA15" s="877"/>
      <c r="DB15" s="877"/>
      <c r="DC15" s="877"/>
      <c r="DD15" s="877"/>
      <c r="DE15" s="877"/>
      <c r="DF15" s="877"/>
      <c r="DG15" s="877"/>
      <c r="DH15" s="877"/>
      <c r="DI15" s="877"/>
      <c r="DJ15" s="877"/>
      <c r="DK15" s="877"/>
      <c r="DL15" s="877"/>
      <c r="DM15" s="877"/>
      <c r="DN15" s="877"/>
      <c r="DO15" s="877"/>
      <c r="DP15" s="877"/>
      <c r="DQ15" s="877"/>
      <c r="DR15" s="877"/>
      <c r="DS15" s="877"/>
      <c r="DT15" s="877"/>
      <c r="DU15" s="877"/>
      <c r="DV15" s="877"/>
      <c r="DW15" s="877"/>
      <c r="DX15" s="877"/>
      <c r="DY15" s="877"/>
      <c r="DZ15" s="877"/>
      <c r="EA15" s="877"/>
      <c r="EB15" s="877"/>
      <c r="EC15" s="877"/>
      <c r="ED15" s="877"/>
      <c r="EE15" s="877"/>
      <c r="EF15" s="877"/>
      <c r="EG15" s="877"/>
      <c r="EH15" s="877"/>
      <c r="EI15" s="877"/>
      <c r="EJ15" s="877"/>
      <c r="EK15" s="877"/>
      <c r="EL15" s="877"/>
      <c r="EM15" s="877"/>
      <c r="EN15" s="877"/>
      <c r="EO15" s="877"/>
      <c r="EP15" s="877"/>
      <c r="EQ15" s="877"/>
      <c r="ER15" s="877"/>
      <c r="ES15" s="877"/>
      <c r="ET15" s="877"/>
      <c r="EU15" s="877"/>
      <c r="EV15" s="877"/>
      <c r="EW15" s="877"/>
      <c r="EX15" s="877"/>
      <c r="EY15" s="877"/>
      <c r="EZ15" s="877"/>
      <c r="FA15" s="877"/>
      <c r="FB15" s="877"/>
      <c r="FC15" s="877"/>
      <c r="FD15" s="877"/>
      <c r="FE15" s="877"/>
      <c r="FF15" s="877"/>
      <c r="FG15" s="877"/>
      <c r="FH15" s="877"/>
      <c r="FI15" s="877"/>
      <c r="FJ15" s="877"/>
      <c r="FK15" s="877"/>
      <c r="FL15" s="877"/>
      <c r="FM15" s="877"/>
      <c r="FN15" s="877"/>
      <c r="FO15" s="877"/>
      <c r="FP15" s="877"/>
      <c r="FQ15" s="877"/>
      <c r="FR15" s="877"/>
      <c r="FS15" s="877"/>
      <c r="FT15" s="877"/>
      <c r="FU15" s="877"/>
      <c r="FV15" s="877"/>
      <c r="FW15" s="877"/>
      <c r="FX15" s="877"/>
      <c r="FY15" s="877"/>
      <c r="FZ15" s="877"/>
      <c r="GA15" s="877"/>
      <c r="GB15" s="877"/>
      <c r="GC15" s="877"/>
      <c r="GD15" s="877"/>
      <c r="GE15" s="877"/>
      <c r="GF15" s="877"/>
      <c r="GG15" s="877"/>
      <c r="GH15" s="877"/>
      <c r="GI15" s="877"/>
      <c r="GJ15" s="877"/>
      <c r="GK15" s="877"/>
      <c r="GL15" s="877"/>
      <c r="GM15" s="877"/>
      <c r="GN15" s="877"/>
      <c r="GO15" s="877"/>
      <c r="GP15" s="877"/>
      <c r="GQ15" s="877"/>
      <c r="GR15" s="877"/>
      <c r="GS15" s="877"/>
      <c r="GT15" s="877"/>
      <c r="GU15" s="877"/>
      <c r="GV15" s="877"/>
      <c r="GW15" s="877"/>
      <c r="GX15" s="877"/>
      <c r="GY15" s="877"/>
      <c r="GZ15" s="877"/>
      <c r="HA15" s="877"/>
      <c r="HB15" s="877"/>
      <c r="HC15" s="877"/>
      <c r="HD15" s="877"/>
      <c r="HE15" s="877"/>
      <c r="HF15" s="877"/>
      <c r="HG15" s="877"/>
      <c r="HH15" s="877"/>
      <c r="HI15" s="877"/>
      <c r="HJ15" s="877"/>
      <c r="HK15" s="877"/>
      <c r="HL15" s="877"/>
      <c r="HM15" s="877"/>
      <c r="HN15" s="877"/>
      <c r="HO15" s="877"/>
      <c r="HP15" s="877"/>
      <c r="HQ15" s="877"/>
      <c r="HR15" s="877"/>
      <c r="HS15" s="877"/>
      <c r="HT15" s="877"/>
      <c r="HU15" s="877"/>
      <c r="HV15" s="877"/>
      <c r="HW15" s="877"/>
      <c r="HX15" s="877"/>
      <c r="HY15" s="877"/>
      <c r="HZ15" s="877"/>
      <c r="IA15" s="877"/>
      <c r="IB15" s="877"/>
    </row>
    <row r="16" spans="1:236" s="379" customFormat="1" ht="12.75" customHeight="1">
      <c r="A16" s="717" t="s">
        <v>159</v>
      </c>
      <c r="B16" s="718" t="s">
        <v>271</v>
      </c>
      <c r="C16" s="707" t="s">
        <v>33</v>
      </c>
      <c r="D16" s="708">
        <v>600</v>
      </c>
      <c r="E16" s="708" t="e">
        <v>#VALUE!</v>
      </c>
      <c r="F16" s="722" t="s">
        <v>412</v>
      </c>
      <c r="G16" s="1150" t="e">
        <v>#VALUE!</v>
      </c>
      <c r="H16" s="723" t="s">
        <v>412</v>
      </c>
      <c r="I16" s="723" t="s">
        <v>412</v>
      </c>
      <c r="J16" s="874"/>
      <c r="K16" s="14" t="s">
        <v>159</v>
      </c>
      <c r="L16" s="725" t="s">
        <v>271</v>
      </c>
      <c r="M16" s="715" t="s">
        <v>222</v>
      </c>
      <c r="N16" s="726">
        <v>0</v>
      </c>
      <c r="O16" s="880" t="e">
        <v>#VALUE!</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7" t="s">
        <v>247</v>
      </c>
      <c r="B17" s="364" t="s">
        <v>227</v>
      </c>
      <c r="C17" s="728" t="s">
        <v>33</v>
      </c>
      <c r="D17" s="690">
        <v>200</v>
      </c>
      <c r="E17" s="690" t="s">
        <v>412</v>
      </c>
      <c r="F17" s="729"/>
      <c r="G17" s="730"/>
      <c r="H17" s="730" t="s">
        <v>412</v>
      </c>
      <c r="I17" s="730" t="s">
        <v>412</v>
      </c>
      <c r="J17" s="881"/>
      <c r="K17" s="14" t="s">
        <v>247</v>
      </c>
      <c r="L17" s="1" t="s">
        <v>227</v>
      </c>
      <c r="M17" s="715" t="s">
        <v>222</v>
      </c>
      <c r="N17" s="731"/>
      <c r="O17" s="882"/>
    </row>
    <row r="18" spans="1:15" s="79" customFormat="1" ht="12.75" customHeight="1">
      <c r="A18" s="727" t="s">
        <v>319</v>
      </c>
      <c r="B18" s="364" t="s">
        <v>228</v>
      </c>
      <c r="C18" s="733" t="s">
        <v>33</v>
      </c>
      <c r="D18" s="690">
        <v>400</v>
      </c>
      <c r="E18" s="690" t="s">
        <v>412</v>
      </c>
      <c r="F18" s="729"/>
      <c r="G18" s="730"/>
      <c r="H18" s="730" t="s">
        <v>412</v>
      </c>
      <c r="I18" s="730" t="s">
        <v>412</v>
      </c>
      <c r="J18" s="881"/>
      <c r="K18" s="14" t="s">
        <v>319</v>
      </c>
      <c r="L18" s="1" t="s">
        <v>228</v>
      </c>
      <c r="M18" s="715" t="s">
        <v>222</v>
      </c>
      <c r="N18" s="734"/>
      <c r="O18" s="883"/>
    </row>
    <row r="19" spans="1:236" s="379" customFormat="1" ht="12.75" customHeight="1">
      <c r="A19" s="717" t="s">
        <v>160</v>
      </c>
      <c r="B19" s="718" t="s">
        <v>272</v>
      </c>
      <c r="C19" s="707" t="s">
        <v>33</v>
      </c>
      <c r="D19" s="708">
        <v>10042.43412</v>
      </c>
      <c r="E19" s="708" t="e">
        <v>#VALUE!</v>
      </c>
      <c r="F19" s="722" t="s">
        <v>412</v>
      </c>
      <c r="G19" s="722" t="e">
        <v>#VALUE!</v>
      </c>
      <c r="H19" s="723" t="s">
        <v>412</v>
      </c>
      <c r="I19" s="723" t="s">
        <v>412</v>
      </c>
      <c r="J19" s="874"/>
      <c r="K19" s="14" t="s">
        <v>160</v>
      </c>
      <c r="L19" s="725" t="s">
        <v>272</v>
      </c>
      <c r="M19" s="715" t="s">
        <v>222</v>
      </c>
      <c r="N19" s="726">
        <v>0</v>
      </c>
      <c r="O19" s="880" t="e">
        <v>#VALUE!</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9" customFormat="1" ht="12.75" customHeight="1">
      <c r="A20" s="717" t="s">
        <v>248</v>
      </c>
      <c r="B20" s="736" t="s">
        <v>227</v>
      </c>
      <c r="C20" s="707" t="s">
        <v>33</v>
      </c>
      <c r="D20" s="708">
        <v>2375.72312</v>
      </c>
      <c r="E20" s="708" t="e">
        <v>#VALUE!</v>
      </c>
      <c r="F20" s="722" t="s">
        <v>412</v>
      </c>
      <c r="G20" s="722" t="e">
        <v>#VALUE!</v>
      </c>
      <c r="H20" s="723" t="s">
        <v>412</v>
      </c>
      <c r="I20" s="723" t="s">
        <v>412</v>
      </c>
      <c r="J20" s="874"/>
      <c r="K20" s="14" t="s">
        <v>248</v>
      </c>
      <c r="L20" s="737" t="s">
        <v>227</v>
      </c>
      <c r="M20" s="715" t="s">
        <v>222</v>
      </c>
      <c r="N20" s="731">
        <v>0</v>
      </c>
      <c r="O20" s="882" t="e">
        <v>#VALUE!</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9" customFormat="1" ht="12.75" customHeight="1">
      <c r="A21" s="717" t="s">
        <v>320</v>
      </c>
      <c r="B21" s="736" t="s">
        <v>228</v>
      </c>
      <c r="C21" s="707" t="s">
        <v>33</v>
      </c>
      <c r="D21" s="708">
        <v>7666.711</v>
      </c>
      <c r="E21" s="708" t="e">
        <v>#VALUE!</v>
      </c>
      <c r="F21" s="722" t="s">
        <v>412</v>
      </c>
      <c r="G21" s="722" t="e">
        <v>#VALUE!</v>
      </c>
      <c r="H21" s="723" t="s">
        <v>412</v>
      </c>
      <c r="I21" s="723" t="s">
        <v>412</v>
      </c>
      <c r="J21" s="874"/>
      <c r="K21" s="14" t="s">
        <v>320</v>
      </c>
      <c r="L21" s="737" t="s">
        <v>228</v>
      </c>
      <c r="M21" s="715" t="s">
        <v>222</v>
      </c>
      <c r="N21" s="731">
        <v>5.826450433232822E-13</v>
      </c>
      <c r="O21" s="882" t="e">
        <v>#VALUE!</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9" customFormat="1" ht="12.75" customHeight="1">
      <c r="A22" s="717" t="s">
        <v>244</v>
      </c>
      <c r="B22" s="736" t="s">
        <v>293</v>
      </c>
      <c r="C22" s="707" t="s">
        <v>33</v>
      </c>
      <c r="D22" s="708">
        <v>1667.31712</v>
      </c>
      <c r="E22" s="708" t="e">
        <v>#VALUE!</v>
      </c>
      <c r="F22" s="722" t="s">
        <v>412</v>
      </c>
      <c r="G22" s="722" t="e">
        <v>#VALUE!</v>
      </c>
      <c r="H22" s="723" t="s">
        <v>412</v>
      </c>
      <c r="I22" s="723" t="s">
        <v>412</v>
      </c>
      <c r="J22" s="874"/>
      <c r="K22" s="14" t="s">
        <v>244</v>
      </c>
      <c r="L22" s="737" t="s">
        <v>293</v>
      </c>
      <c r="M22" s="715" t="s">
        <v>222</v>
      </c>
      <c r="N22" s="738">
        <v>-1.5631940186722204E-13</v>
      </c>
      <c r="O22" s="884" t="e">
        <v>#VALUE!</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7" t="s">
        <v>245</v>
      </c>
      <c r="B23" s="739" t="s">
        <v>227</v>
      </c>
      <c r="C23" s="728" t="s">
        <v>33</v>
      </c>
      <c r="D23" s="690">
        <v>1586.91612</v>
      </c>
      <c r="E23" s="690" t="s">
        <v>412</v>
      </c>
      <c r="F23" s="729"/>
      <c r="G23" s="730"/>
      <c r="H23" s="730" t="s">
        <v>412</v>
      </c>
      <c r="I23" s="730" t="s">
        <v>412</v>
      </c>
      <c r="J23" s="881"/>
      <c r="K23" s="14" t="s">
        <v>245</v>
      </c>
      <c r="L23" s="740" t="s">
        <v>227</v>
      </c>
      <c r="M23" s="715" t="s">
        <v>222</v>
      </c>
      <c r="N23" s="731"/>
      <c r="O23" s="882"/>
    </row>
    <row r="24" spans="1:15" s="79" customFormat="1" ht="12.75" customHeight="1">
      <c r="A24" s="727" t="s">
        <v>321</v>
      </c>
      <c r="B24" s="739" t="s">
        <v>228</v>
      </c>
      <c r="C24" s="728" t="s">
        <v>33</v>
      </c>
      <c r="D24" s="690">
        <v>80.401</v>
      </c>
      <c r="E24" s="690" t="s">
        <v>412</v>
      </c>
      <c r="F24" s="729"/>
      <c r="G24" s="730"/>
      <c r="H24" s="730" t="s">
        <v>412</v>
      </c>
      <c r="I24" s="730" t="s">
        <v>412</v>
      </c>
      <c r="J24" s="881"/>
      <c r="K24" s="14" t="s">
        <v>321</v>
      </c>
      <c r="L24" s="740" t="s">
        <v>228</v>
      </c>
      <c r="M24" s="715" t="s">
        <v>222</v>
      </c>
      <c r="N24" s="731"/>
      <c r="O24" s="882"/>
    </row>
    <row r="25" spans="1:236" s="379" customFormat="1" ht="12.75" customHeight="1">
      <c r="A25" s="717" t="s">
        <v>249</v>
      </c>
      <c r="B25" s="736" t="s">
        <v>294</v>
      </c>
      <c r="C25" s="707" t="s">
        <v>33</v>
      </c>
      <c r="D25" s="708">
        <v>8210.984</v>
      </c>
      <c r="E25" s="708">
        <v>8308</v>
      </c>
      <c r="F25" s="722" t="s">
        <v>412</v>
      </c>
      <c r="G25" s="722" t="s">
        <v>412</v>
      </c>
      <c r="H25" s="723" t="s">
        <v>412</v>
      </c>
      <c r="I25" s="723" t="s">
        <v>412</v>
      </c>
      <c r="J25" s="874"/>
      <c r="K25" s="14" t="s">
        <v>249</v>
      </c>
      <c r="L25" s="737" t="s">
        <v>294</v>
      </c>
      <c r="M25" s="715" t="s">
        <v>222</v>
      </c>
      <c r="N25" s="738">
        <v>0</v>
      </c>
      <c r="O25" s="88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7" t="s">
        <v>250</v>
      </c>
      <c r="B26" s="739" t="s">
        <v>227</v>
      </c>
      <c r="C26" s="728" t="s">
        <v>33</v>
      </c>
      <c r="D26" s="1271">
        <v>712.784</v>
      </c>
      <c r="E26" s="1271">
        <v>685</v>
      </c>
      <c r="F26" s="729"/>
      <c r="G26" s="730"/>
      <c r="H26" s="730" t="s">
        <v>412</v>
      </c>
      <c r="I26" s="730" t="s">
        <v>412</v>
      </c>
      <c r="J26" s="881"/>
      <c r="K26" s="14" t="s">
        <v>250</v>
      </c>
      <c r="L26" s="740" t="s">
        <v>227</v>
      </c>
      <c r="M26" s="715" t="s">
        <v>222</v>
      </c>
      <c r="N26" s="731"/>
      <c r="O26" s="882"/>
    </row>
    <row r="27" spans="1:15" s="79" customFormat="1" ht="12.75" customHeight="1">
      <c r="A27" s="727" t="s">
        <v>322</v>
      </c>
      <c r="B27" s="739" t="s">
        <v>228</v>
      </c>
      <c r="C27" s="728" t="s">
        <v>33</v>
      </c>
      <c r="D27" s="1271">
        <v>7498.2</v>
      </c>
      <c r="E27" s="1271">
        <v>7623</v>
      </c>
      <c r="F27" s="729"/>
      <c r="G27" s="730"/>
      <c r="H27" s="730" t="s">
        <v>412</v>
      </c>
      <c r="I27" s="730" t="s">
        <v>412</v>
      </c>
      <c r="J27" s="881"/>
      <c r="K27" s="14" t="s">
        <v>322</v>
      </c>
      <c r="L27" s="740" t="s">
        <v>228</v>
      </c>
      <c r="M27" s="715" t="s">
        <v>222</v>
      </c>
      <c r="N27" s="731"/>
      <c r="O27" s="882"/>
    </row>
    <row r="28" spans="1:236" s="379" customFormat="1" ht="12.75" customHeight="1">
      <c r="A28" s="717" t="s">
        <v>251</v>
      </c>
      <c r="B28" s="736" t="s">
        <v>269</v>
      </c>
      <c r="C28" s="707" t="s">
        <v>33</v>
      </c>
      <c r="D28" s="708">
        <v>164.133</v>
      </c>
      <c r="E28" s="708" t="e">
        <v>#VALUE!</v>
      </c>
      <c r="F28" s="722" t="s">
        <v>412</v>
      </c>
      <c r="G28" s="722" t="e">
        <v>#VALUE!</v>
      </c>
      <c r="H28" s="723" t="s">
        <v>412</v>
      </c>
      <c r="I28" s="723" t="s">
        <v>412</v>
      </c>
      <c r="J28" s="874"/>
      <c r="K28" s="14" t="s">
        <v>251</v>
      </c>
      <c r="L28" s="737" t="s">
        <v>269</v>
      </c>
      <c r="M28" s="715" t="s">
        <v>222</v>
      </c>
      <c r="N28" s="738">
        <v>0</v>
      </c>
      <c r="O28" s="884" t="e">
        <v>#VALUE!</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7" t="s">
        <v>252</v>
      </c>
      <c r="B29" s="739" t="s">
        <v>227</v>
      </c>
      <c r="C29" s="728" t="s">
        <v>33</v>
      </c>
      <c r="D29" s="690">
        <v>76.023</v>
      </c>
      <c r="E29" s="690" t="s">
        <v>412</v>
      </c>
      <c r="F29" s="729"/>
      <c r="G29" s="730"/>
      <c r="H29" s="730" t="s">
        <v>412</v>
      </c>
      <c r="I29" s="730" t="s">
        <v>412</v>
      </c>
      <c r="J29" s="881"/>
      <c r="K29" s="14" t="s">
        <v>252</v>
      </c>
      <c r="L29" s="740" t="s">
        <v>227</v>
      </c>
      <c r="M29" s="715" t="s">
        <v>222</v>
      </c>
      <c r="N29" s="731"/>
      <c r="O29" s="882"/>
    </row>
    <row r="30" spans="1:15" s="79" customFormat="1" ht="12.75" customHeight="1">
      <c r="A30" s="727" t="s">
        <v>324</v>
      </c>
      <c r="B30" s="741" t="s">
        <v>228</v>
      </c>
      <c r="C30" s="728" t="s">
        <v>33</v>
      </c>
      <c r="D30" s="690">
        <v>88.11</v>
      </c>
      <c r="E30" s="690" t="s">
        <v>412</v>
      </c>
      <c r="F30" s="729"/>
      <c r="G30" s="730"/>
      <c r="H30" s="730" t="s">
        <v>412</v>
      </c>
      <c r="I30" s="730" t="s">
        <v>412</v>
      </c>
      <c r="J30" s="881"/>
      <c r="K30" s="14" t="s">
        <v>324</v>
      </c>
      <c r="L30" s="742" t="s">
        <v>228</v>
      </c>
      <c r="M30" s="715" t="s">
        <v>222</v>
      </c>
      <c r="N30" s="734"/>
      <c r="O30" s="883"/>
    </row>
    <row r="31" spans="1:236" s="335" customFormat="1" ht="12.75" customHeight="1">
      <c r="A31" s="885"/>
      <c r="B31" s="885"/>
      <c r="C31" s="860" t="s">
        <v>242</v>
      </c>
      <c r="D31" s="886"/>
      <c r="E31" s="886"/>
      <c r="F31" s="702"/>
      <c r="G31" s="703"/>
      <c r="H31" s="703"/>
      <c r="I31" s="703"/>
      <c r="J31" s="114"/>
      <c r="K31" s="279" t="s">
        <v>223</v>
      </c>
      <c r="L31" s="69" t="s">
        <v>242</v>
      </c>
      <c r="M31" s="70" t="s">
        <v>223</v>
      </c>
      <c r="N31" s="887"/>
      <c r="O31" s="888"/>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7"/>
      <c r="AS31" s="877"/>
      <c r="AT31" s="877"/>
      <c r="AU31" s="877"/>
      <c r="AV31" s="877"/>
      <c r="AW31" s="877"/>
      <c r="AX31" s="877"/>
      <c r="AY31" s="877"/>
      <c r="AZ31" s="877"/>
      <c r="BA31" s="877"/>
      <c r="BB31" s="877"/>
      <c r="BC31" s="877"/>
      <c r="BD31" s="877"/>
      <c r="BE31" s="877"/>
      <c r="BF31" s="877"/>
      <c r="BG31" s="877"/>
      <c r="BH31" s="877"/>
      <c r="BI31" s="877"/>
      <c r="BJ31" s="877"/>
      <c r="BK31" s="877"/>
      <c r="BL31" s="877"/>
      <c r="BM31" s="877"/>
      <c r="BN31" s="877"/>
      <c r="BO31" s="877"/>
      <c r="BP31" s="877"/>
      <c r="BQ31" s="877"/>
      <c r="BR31" s="877"/>
      <c r="BS31" s="877"/>
      <c r="BT31" s="877"/>
      <c r="BU31" s="877"/>
      <c r="BV31" s="877"/>
      <c r="BW31" s="877"/>
      <c r="BX31" s="877"/>
      <c r="BY31" s="877"/>
      <c r="BZ31" s="877"/>
      <c r="CA31" s="877"/>
      <c r="CB31" s="877"/>
      <c r="CC31" s="877"/>
      <c r="CD31" s="877"/>
      <c r="CE31" s="877"/>
      <c r="CF31" s="877"/>
      <c r="CG31" s="877"/>
      <c r="CH31" s="877"/>
      <c r="CI31" s="877"/>
      <c r="CJ31" s="877"/>
      <c r="CK31" s="877"/>
      <c r="CL31" s="877"/>
      <c r="CM31" s="877"/>
      <c r="CN31" s="877"/>
      <c r="CO31" s="877"/>
      <c r="CP31" s="877"/>
      <c r="CQ31" s="877"/>
      <c r="CR31" s="877"/>
      <c r="CS31" s="877"/>
      <c r="CT31" s="877"/>
      <c r="CU31" s="877"/>
      <c r="CV31" s="877"/>
      <c r="CW31" s="877"/>
      <c r="CX31" s="877"/>
      <c r="CY31" s="877"/>
      <c r="CZ31" s="877"/>
      <c r="DA31" s="877"/>
      <c r="DB31" s="877"/>
      <c r="DC31" s="877"/>
      <c r="DD31" s="877"/>
      <c r="DE31" s="877"/>
      <c r="DF31" s="877"/>
      <c r="DG31" s="877"/>
      <c r="DH31" s="877"/>
      <c r="DI31" s="877"/>
      <c r="DJ31" s="877"/>
      <c r="DK31" s="877"/>
      <c r="DL31" s="877"/>
      <c r="DM31" s="877"/>
      <c r="DN31" s="877"/>
      <c r="DO31" s="877"/>
      <c r="DP31" s="877"/>
      <c r="DQ31" s="877"/>
      <c r="DR31" s="877"/>
      <c r="DS31" s="877"/>
      <c r="DT31" s="877"/>
      <c r="DU31" s="877"/>
      <c r="DV31" s="877"/>
      <c r="DW31" s="877"/>
      <c r="DX31" s="877"/>
      <c r="DY31" s="877"/>
      <c r="DZ31" s="877"/>
      <c r="EA31" s="877"/>
      <c r="EB31" s="877"/>
      <c r="EC31" s="877"/>
      <c r="ED31" s="877"/>
      <c r="EE31" s="877"/>
      <c r="EF31" s="877"/>
      <c r="EG31" s="877"/>
      <c r="EH31" s="877"/>
      <c r="EI31" s="877"/>
      <c r="EJ31" s="877"/>
      <c r="EK31" s="877"/>
      <c r="EL31" s="877"/>
      <c r="EM31" s="877"/>
      <c r="EN31" s="877"/>
      <c r="EO31" s="877"/>
      <c r="EP31" s="877"/>
      <c r="EQ31" s="877"/>
      <c r="ER31" s="877"/>
      <c r="ES31" s="877"/>
      <c r="ET31" s="877"/>
      <c r="EU31" s="877"/>
      <c r="EV31" s="877"/>
      <c r="EW31" s="877"/>
      <c r="EX31" s="877"/>
      <c r="EY31" s="877"/>
      <c r="EZ31" s="877"/>
      <c r="FA31" s="877"/>
      <c r="FB31" s="877"/>
      <c r="FC31" s="877"/>
      <c r="FD31" s="877"/>
      <c r="FE31" s="877"/>
      <c r="FF31" s="877"/>
      <c r="FG31" s="877"/>
      <c r="FH31" s="877"/>
      <c r="FI31" s="877"/>
      <c r="FJ31" s="877"/>
      <c r="FK31" s="877"/>
      <c r="FL31" s="877"/>
      <c r="FM31" s="877"/>
      <c r="FN31" s="877"/>
      <c r="FO31" s="877"/>
      <c r="FP31" s="877"/>
      <c r="FQ31" s="877"/>
      <c r="FR31" s="877"/>
      <c r="FS31" s="877"/>
      <c r="FT31" s="877"/>
      <c r="FU31" s="877"/>
      <c r="FV31" s="877"/>
      <c r="FW31" s="877"/>
      <c r="FX31" s="877"/>
      <c r="FY31" s="877"/>
      <c r="FZ31" s="877"/>
      <c r="GA31" s="877"/>
      <c r="GB31" s="877"/>
      <c r="GC31" s="877"/>
      <c r="GD31" s="877"/>
      <c r="GE31" s="877"/>
      <c r="GF31" s="877"/>
      <c r="GG31" s="877"/>
      <c r="GH31" s="877"/>
      <c r="GI31" s="877"/>
      <c r="GJ31" s="877"/>
      <c r="GK31" s="877"/>
      <c r="GL31" s="877"/>
      <c r="GM31" s="877"/>
      <c r="GN31" s="877"/>
      <c r="GO31" s="877"/>
      <c r="GP31" s="877"/>
      <c r="GQ31" s="877"/>
      <c r="GR31" s="877"/>
      <c r="GS31" s="877"/>
      <c r="GT31" s="877"/>
      <c r="GU31" s="877"/>
      <c r="GV31" s="877"/>
      <c r="GW31" s="877"/>
      <c r="GX31" s="877"/>
      <c r="GY31" s="877"/>
      <c r="GZ31" s="877"/>
      <c r="HA31" s="877"/>
      <c r="HB31" s="877"/>
      <c r="HC31" s="877"/>
      <c r="HD31" s="877"/>
      <c r="HE31" s="877"/>
      <c r="HF31" s="877"/>
      <c r="HG31" s="877"/>
      <c r="HH31" s="877"/>
      <c r="HI31" s="877"/>
      <c r="HJ31" s="877"/>
      <c r="HK31" s="877"/>
      <c r="HL31" s="877"/>
      <c r="HM31" s="877"/>
      <c r="HN31" s="877"/>
      <c r="HO31" s="877"/>
      <c r="HP31" s="877"/>
      <c r="HQ31" s="877"/>
      <c r="HR31" s="877"/>
      <c r="HS31" s="877"/>
      <c r="HT31" s="877"/>
      <c r="HU31" s="877"/>
      <c r="HV31" s="877"/>
      <c r="HW31" s="877"/>
      <c r="HX31" s="877"/>
      <c r="HY31" s="877"/>
      <c r="HZ31" s="877"/>
      <c r="IA31" s="877"/>
      <c r="IB31" s="877"/>
    </row>
    <row r="32" spans="1:15" s="1191" customFormat="1" ht="12.75" customHeight="1">
      <c r="A32" s="1180">
        <v>2</v>
      </c>
      <c r="B32" s="1181" t="s">
        <v>273</v>
      </c>
      <c r="C32" s="707" t="s">
        <v>331</v>
      </c>
      <c r="D32" s="1182">
        <v>22.586201</v>
      </c>
      <c r="E32" s="1182"/>
      <c r="F32" s="1183"/>
      <c r="G32" s="1184"/>
      <c r="H32" s="1184" t="s">
        <v>412</v>
      </c>
      <c r="I32" s="1184" t="s">
        <v>412</v>
      </c>
      <c r="J32" s="1185"/>
      <c r="K32" s="1186">
        <v>2</v>
      </c>
      <c r="L32" s="1187" t="s">
        <v>273</v>
      </c>
      <c r="M32" s="1188" t="s">
        <v>331</v>
      </c>
      <c r="N32" s="1189"/>
      <c r="O32" s="1190"/>
    </row>
    <row r="33" spans="1:15" s="1191" customFormat="1" ht="12.75" customHeight="1">
      <c r="A33" s="1192">
        <v>3</v>
      </c>
      <c r="B33" s="1181" t="s">
        <v>355</v>
      </c>
      <c r="C33" s="1193" t="s">
        <v>33</v>
      </c>
      <c r="D33" s="1182">
        <v>4184.007479</v>
      </c>
      <c r="E33" s="1182">
        <v>0</v>
      </c>
      <c r="F33" s="1183"/>
      <c r="G33" s="1184"/>
      <c r="H33" s="1184" t="s">
        <v>412</v>
      </c>
      <c r="I33" s="1184" t="s">
        <v>412</v>
      </c>
      <c r="J33" s="1185"/>
      <c r="K33" s="1192">
        <v>3</v>
      </c>
      <c r="L33" s="1181" t="s">
        <v>355</v>
      </c>
      <c r="M33" s="1193" t="s">
        <v>33</v>
      </c>
      <c r="N33" s="738">
        <v>0</v>
      </c>
      <c r="O33" s="738">
        <v>0</v>
      </c>
    </row>
    <row r="34" spans="1:15" s="79" customFormat="1" ht="12.75" customHeight="1">
      <c r="A34" s="441" t="s">
        <v>356</v>
      </c>
      <c r="B34" s="1230" t="s">
        <v>357</v>
      </c>
      <c r="C34" s="1178" t="s">
        <v>33</v>
      </c>
      <c r="D34" s="1172">
        <v>1685.907981</v>
      </c>
      <c r="E34" s="1172"/>
      <c r="F34" s="729"/>
      <c r="G34" s="730"/>
      <c r="H34" s="730"/>
      <c r="I34" s="730"/>
      <c r="J34" s="881"/>
      <c r="K34" s="441" t="s">
        <v>356</v>
      </c>
      <c r="L34" s="1002" t="s">
        <v>357</v>
      </c>
      <c r="M34" s="1178" t="s">
        <v>33</v>
      </c>
      <c r="N34" s="731"/>
      <c r="O34" s="882"/>
    </row>
    <row r="35" spans="1:15" s="79" customFormat="1" ht="12.75" customHeight="1">
      <c r="A35" s="441" t="s">
        <v>358</v>
      </c>
      <c r="B35" s="1230" t="s">
        <v>370</v>
      </c>
      <c r="C35" s="1179" t="s">
        <v>33</v>
      </c>
      <c r="D35" s="1172">
        <v>2498.099498</v>
      </c>
      <c r="E35" s="1172"/>
      <c r="F35" s="729"/>
      <c r="G35" s="730"/>
      <c r="H35" s="730"/>
      <c r="I35" s="730"/>
      <c r="J35" s="881"/>
      <c r="K35" s="441" t="s">
        <v>358</v>
      </c>
      <c r="L35" s="1002" t="s">
        <v>359</v>
      </c>
      <c r="M35" s="1179" t="s">
        <v>33</v>
      </c>
      <c r="N35" s="731"/>
      <c r="O35" s="882"/>
    </row>
    <row r="36" spans="1:15" s="1191" customFormat="1" ht="12.75" customHeight="1">
      <c r="A36" s="1180">
        <v>4</v>
      </c>
      <c r="B36" s="1181" t="s">
        <v>360</v>
      </c>
      <c r="C36" s="1193" t="s">
        <v>331</v>
      </c>
      <c r="D36" s="1194">
        <v>834</v>
      </c>
      <c r="E36" s="1194">
        <v>948</v>
      </c>
      <c r="F36" s="1183"/>
      <c r="G36" s="1184"/>
      <c r="H36" s="1184" t="s">
        <v>412</v>
      </c>
      <c r="I36" s="1184" t="s">
        <v>412</v>
      </c>
      <c r="J36" s="1185"/>
      <c r="K36" s="1180">
        <v>4</v>
      </c>
      <c r="L36" s="1181" t="s">
        <v>360</v>
      </c>
      <c r="M36" s="1193" t="s">
        <v>331</v>
      </c>
      <c r="N36" s="738">
        <v>0</v>
      </c>
      <c r="O36" s="738">
        <v>0</v>
      </c>
    </row>
    <row r="37" spans="1:15" s="79" customFormat="1" ht="12.75" customHeight="1">
      <c r="A37" s="441" t="s">
        <v>219</v>
      </c>
      <c r="B37" s="1229" t="s">
        <v>361</v>
      </c>
      <c r="C37" s="1178" t="s">
        <v>331</v>
      </c>
      <c r="D37" s="690">
        <v>812</v>
      </c>
      <c r="E37" s="690">
        <v>944</v>
      </c>
      <c r="F37" s="729"/>
      <c r="G37" s="1173"/>
      <c r="H37" s="730"/>
      <c r="I37" s="730"/>
      <c r="J37" s="881"/>
      <c r="K37" s="441" t="s">
        <v>219</v>
      </c>
      <c r="L37" s="1174" t="s">
        <v>361</v>
      </c>
      <c r="M37" s="1178" t="s">
        <v>331</v>
      </c>
      <c r="N37" s="731"/>
      <c r="O37" s="882"/>
    </row>
    <row r="38" spans="1:15" s="79" customFormat="1" ht="12.75" customHeight="1">
      <c r="A38" s="441" t="s">
        <v>362</v>
      </c>
      <c r="B38" s="1229" t="s">
        <v>363</v>
      </c>
      <c r="C38" s="1195" t="s">
        <v>331</v>
      </c>
      <c r="D38" s="690">
        <v>22</v>
      </c>
      <c r="E38" s="690">
        <v>4</v>
      </c>
      <c r="F38" s="729"/>
      <c r="G38" s="1173"/>
      <c r="H38" s="730"/>
      <c r="I38" s="730"/>
      <c r="J38" s="881"/>
      <c r="K38" s="441" t="s">
        <v>362</v>
      </c>
      <c r="L38" s="1174" t="s">
        <v>363</v>
      </c>
      <c r="M38" s="1195" t="s">
        <v>331</v>
      </c>
      <c r="N38" s="731"/>
      <c r="O38" s="882"/>
    </row>
    <row r="39" spans="1:236" s="379" customFormat="1" ht="12.75" customHeight="1">
      <c r="A39" s="892">
        <v>5</v>
      </c>
      <c r="B39" s="893" t="s">
        <v>274</v>
      </c>
      <c r="C39" s="707" t="s">
        <v>33</v>
      </c>
      <c r="D39" s="708">
        <v>872.323</v>
      </c>
      <c r="E39" s="708">
        <v>650</v>
      </c>
      <c r="F39" s="722" t="s">
        <v>412</v>
      </c>
      <c r="G39" s="722" t="s">
        <v>412</v>
      </c>
      <c r="H39" s="723" t="s">
        <v>412</v>
      </c>
      <c r="I39" s="723" t="s">
        <v>412</v>
      </c>
      <c r="J39" s="874"/>
      <c r="K39" s="14">
        <v>5</v>
      </c>
      <c r="L39" s="713" t="s">
        <v>274</v>
      </c>
      <c r="M39" s="715" t="s">
        <v>222</v>
      </c>
      <c r="N39" s="738">
        <v>-7.105427357601002E-14</v>
      </c>
      <c r="O39" s="88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894" t="s">
        <v>253</v>
      </c>
      <c r="B40" s="895" t="s">
        <v>227</v>
      </c>
      <c r="C40" s="728" t="s">
        <v>33</v>
      </c>
      <c r="D40" s="691">
        <v>817.998</v>
      </c>
      <c r="E40" s="1267">
        <v>650</v>
      </c>
      <c r="F40" s="729"/>
      <c r="G40" s="730"/>
      <c r="H40" s="730" t="s">
        <v>412</v>
      </c>
      <c r="I40" s="730" t="s">
        <v>412</v>
      </c>
      <c r="J40" s="881"/>
      <c r="K40" s="14" t="s">
        <v>253</v>
      </c>
      <c r="L40" s="896" t="s">
        <v>227</v>
      </c>
      <c r="M40" s="715" t="s">
        <v>222</v>
      </c>
      <c r="N40" s="731"/>
      <c r="O40" s="882"/>
    </row>
    <row r="41" spans="1:15" s="79" customFormat="1" ht="12.75" customHeight="1">
      <c r="A41" s="894" t="s">
        <v>323</v>
      </c>
      <c r="B41" s="895" t="s">
        <v>228</v>
      </c>
      <c r="C41" s="728" t="s">
        <v>33</v>
      </c>
      <c r="D41" s="691">
        <v>54.325</v>
      </c>
      <c r="E41" s="691"/>
      <c r="F41" s="729"/>
      <c r="G41" s="730"/>
      <c r="H41" s="730" t="s">
        <v>412</v>
      </c>
      <c r="I41" s="730" t="s">
        <v>412</v>
      </c>
      <c r="J41" s="881"/>
      <c r="K41" s="14" t="s">
        <v>323</v>
      </c>
      <c r="L41" s="896" t="s">
        <v>228</v>
      </c>
      <c r="M41" s="715" t="s">
        <v>222</v>
      </c>
      <c r="N41" s="731"/>
      <c r="O41" s="882"/>
    </row>
    <row r="42" spans="1:15" s="79" customFormat="1" ht="12.75" customHeight="1">
      <c r="A42" s="897" t="s">
        <v>15</v>
      </c>
      <c r="B42" s="898" t="s">
        <v>270</v>
      </c>
      <c r="C42" s="728" t="s">
        <v>33</v>
      </c>
      <c r="D42" s="691">
        <v>26.753</v>
      </c>
      <c r="E42" s="691"/>
      <c r="F42" s="729"/>
      <c r="G42" s="730"/>
      <c r="H42" s="730" t="s">
        <v>412</v>
      </c>
      <c r="I42" s="730" t="s">
        <v>412</v>
      </c>
      <c r="J42" s="899"/>
      <c r="K42" s="14" t="s">
        <v>15</v>
      </c>
      <c r="L42" s="1" t="s">
        <v>270</v>
      </c>
      <c r="M42" s="715" t="s">
        <v>222</v>
      </c>
      <c r="N42" s="734" t="s">
        <v>412</v>
      </c>
      <c r="O42" s="883" t="s">
        <v>412</v>
      </c>
    </row>
    <row r="43" spans="1:236" s="379" customFormat="1" ht="12.75" customHeight="1">
      <c r="A43" s="900">
        <v>6</v>
      </c>
      <c r="B43" s="901" t="s">
        <v>276</v>
      </c>
      <c r="C43" s="707" t="s">
        <v>33</v>
      </c>
      <c r="D43" s="708">
        <v>1177.129</v>
      </c>
      <c r="E43" s="708">
        <v>1161.566</v>
      </c>
      <c r="F43" s="722" t="s">
        <v>412</v>
      </c>
      <c r="G43" s="722" t="s">
        <v>412</v>
      </c>
      <c r="H43" s="723" t="s">
        <v>412</v>
      </c>
      <c r="I43" s="723" t="s">
        <v>412</v>
      </c>
      <c r="J43" s="1272"/>
      <c r="K43" s="14">
        <v>6</v>
      </c>
      <c r="L43" s="713" t="s">
        <v>276</v>
      </c>
      <c r="M43" s="715" t="s">
        <v>222</v>
      </c>
      <c r="N43" s="726">
        <v>0</v>
      </c>
      <c r="O43" s="88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9" customFormat="1" ht="12.75" customHeight="1">
      <c r="A44" s="900" t="s">
        <v>161</v>
      </c>
      <c r="B44" s="718" t="s">
        <v>275</v>
      </c>
      <c r="C44" s="707" t="s">
        <v>33</v>
      </c>
      <c r="D44" s="708">
        <v>35.095</v>
      </c>
      <c r="E44" s="708">
        <v>0</v>
      </c>
      <c r="F44" s="722" t="s">
        <v>412</v>
      </c>
      <c r="G44" s="722" t="s">
        <v>412</v>
      </c>
      <c r="H44" s="723" t="s">
        <v>412</v>
      </c>
      <c r="I44" s="723" t="s">
        <v>412</v>
      </c>
      <c r="J44" s="874"/>
      <c r="K44" s="14" t="s">
        <v>161</v>
      </c>
      <c r="L44" s="719" t="s">
        <v>275</v>
      </c>
      <c r="M44" s="715" t="s">
        <v>222</v>
      </c>
      <c r="N44" s="738">
        <v>0</v>
      </c>
      <c r="O44" s="88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902" t="s">
        <v>254</v>
      </c>
      <c r="B45" s="364" t="s">
        <v>227</v>
      </c>
      <c r="C45" s="728" t="s">
        <v>33</v>
      </c>
      <c r="D45" s="691">
        <v>28.19759</v>
      </c>
      <c r="E45" s="691"/>
      <c r="F45" s="729"/>
      <c r="G45" s="730"/>
      <c r="H45" s="730" t="s">
        <v>412</v>
      </c>
      <c r="I45" s="730" t="s">
        <v>412</v>
      </c>
      <c r="J45" s="899"/>
      <c r="K45" s="14" t="s">
        <v>254</v>
      </c>
      <c r="L45" s="1" t="s">
        <v>227</v>
      </c>
      <c r="M45" s="715" t="s">
        <v>222</v>
      </c>
      <c r="N45" s="731"/>
      <c r="O45" s="882"/>
    </row>
    <row r="46" spans="1:15" s="79" customFormat="1" ht="12.75" customHeight="1">
      <c r="A46" s="902" t="s">
        <v>325</v>
      </c>
      <c r="B46" s="364" t="s">
        <v>228</v>
      </c>
      <c r="C46" s="728" t="s">
        <v>33</v>
      </c>
      <c r="D46" s="691">
        <v>6.89741</v>
      </c>
      <c r="E46" s="691"/>
      <c r="F46" s="729"/>
      <c r="G46" s="730"/>
      <c r="H46" s="730" t="s">
        <v>412</v>
      </c>
      <c r="I46" s="730" t="s">
        <v>412</v>
      </c>
      <c r="J46" s="899"/>
      <c r="K46" s="14" t="s">
        <v>325</v>
      </c>
      <c r="L46" s="1" t="s">
        <v>228</v>
      </c>
      <c r="M46" s="715" t="s">
        <v>222</v>
      </c>
      <c r="N46" s="731" t="s">
        <v>223</v>
      </c>
      <c r="O46" s="882"/>
    </row>
    <row r="47" spans="1:15" s="79" customFormat="1" ht="12.75" customHeight="1">
      <c r="A47" s="902" t="s">
        <v>16</v>
      </c>
      <c r="B47" s="739" t="s">
        <v>270</v>
      </c>
      <c r="C47" s="728" t="s">
        <v>33</v>
      </c>
      <c r="D47" s="691">
        <v>3.020987</v>
      </c>
      <c r="E47" s="691"/>
      <c r="F47" s="729"/>
      <c r="G47" s="730"/>
      <c r="H47" s="730" t="s">
        <v>412</v>
      </c>
      <c r="I47" s="730" t="s">
        <v>412</v>
      </c>
      <c r="J47" s="899"/>
      <c r="K47" s="14" t="s">
        <v>16</v>
      </c>
      <c r="L47" s="740" t="s">
        <v>270</v>
      </c>
      <c r="M47" s="715" t="s">
        <v>222</v>
      </c>
      <c r="N47" s="731" t="s">
        <v>412</v>
      </c>
      <c r="O47" s="882" t="s">
        <v>412</v>
      </c>
    </row>
    <row r="48" spans="1:236" s="379" customFormat="1" ht="12.75" customHeight="1">
      <c r="A48" s="900" t="s">
        <v>162</v>
      </c>
      <c r="B48" s="718" t="s">
        <v>278</v>
      </c>
      <c r="C48" s="707" t="s">
        <v>33</v>
      </c>
      <c r="D48" s="708">
        <v>31.121</v>
      </c>
      <c r="E48" s="708">
        <v>0</v>
      </c>
      <c r="F48" s="722" t="s">
        <v>412</v>
      </c>
      <c r="G48" s="722" t="s">
        <v>412</v>
      </c>
      <c r="H48" s="723" t="s">
        <v>412</v>
      </c>
      <c r="I48" s="723" t="s">
        <v>412</v>
      </c>
      <c r="J48" s="874"/>
      <c r="K48" s="14" t="s">
        <v>162</v>
      </c>
      <c r="L48" s="719" t="s">
        <v>278</v>
      </c>
      <c r="M48" s="715" t="s">
        <v>222</v>
      </c>
      <c r="N48" s="738">
        <v>0</v>
      </c>
      <c r="O48" s="88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902" t="s">
        <v>255</v>
      </c>
      <c r="B49" s="364" t="s">
        <v>227</v>
      </c>
      <c r="C49" s="728" t="s">
        <v>33</v>
      </c>
      <c r="D49" s="691">
        <v>21.133</v>
      </c>
      <c r="E49" s="691"/>
      <c r="F49" s="729"/>
      <c r="G49" s="730"/>
      <c r="H49" s="730" t="s">
        <v>412</v>
      </c>
      <c r="I49" s="730" t="s">
        <v>412</v>
      </c>
      <c r="J49" s="881"/>
      <c r="K49" s="14" t="s">
        <v>255</v>
      </c>
      <c r="L49" s="1" t="s">
        <v>227</v>
      </c>
      <c r="M49" s="715" t="s">
        <v>222</v>
      </c>
      <c r="N49" s="731"/>
      <c r="O49" s="882"/>
    </row>
    <row r="50" spans="1:15" s="79" customFormat="1" ht="12.75" customHeight="1">
      <c r="A50" s="902" t="s">
        <v>326</v>
      </c>
      <c r="B50" s="364" t="s">
        <v>228</v>
      </c>
      <c r="C50" s="728" t="s">
        <v>33</v>
      </c>
      <c r="D50" s="691">
        <v>9.988</v>
      </c>
      <c r="E50" s="691"/>
      <c r="F50" s="729"/>
      <c r="G50" s="730"/>
      <c r="H50" s="730" t="s">
        <v>412</v>
      </c>
      <c r="I50" s="730" t="s">
        <v>412</v>
      </c>
      <c r="J50" s="881"/>
      <c r="K50" s="14" t="s">
        <v>326</v>
      </c>
      <c r="L50" s="1" t="s">
        <v>228</v>
      </c>
      <c r="M50" s="715" t="s">
        <v>222</v>
      </c>
      <c r="N50" s="731"/>
      <c r="O50" s="882"/>
    </row>
    <row r="51" spans="1:15" s="79" customFormat="1" ht="12.75" customHeight="1">
      <c r="A51" s="902" t="s">
        <v>17</v>
      </c>
      <c r="B51" s="739" t="s">
        <v>270</v>
      </c>
      <c r="C51" s="728" t="s">
        <v>33</v>
      </c>
      <c r="D51" s="691" t="s">
        <v>379</v>
      </c>
      <c r="E51" s="691"/>
      <c r="F51" s="729"/>
      <c r="G51" s="730"/>
      <c r="H51" s="730" t="s">
        <v>412</v>
      </c>
      <c r="I51" s="730" t="s">
        <v>412</v>
      </c>
      <c r="J51" s="881"/>
      <c r="K51" s="14" t="s">
        <v>17</v>
      </c>
      <c r="L51" s="740" t="s">
        <v>270</v>
      </c>
      <c r="M51" s="715" t="s">
        <v>222</v>
      </c>
      <c r="N51" s="731" t="s">
        <v>412</v>
      </c>
      <c r="O51" s="903" t="s">
        <v>412</v>
      </c>
    </row>
    <row r="52" spans="1:15" s="79" customFormat="1" ht="12.75" customHeight="1">
      <c r="A52" s="902" t="s">
        <v>163</v>
      </c>
      <c r="B52" s="904" t="s">
        <v>91</v>
      </c>
      <c r="C52" s="728" t="s">
        <v>33</v>
      </c>
      <c r="D52" s="1267">
        <v>648.915</v>
      </c>
      <c r="E52" s="1267">
        <v>681.993</v>
      </c>
      <c r="F52" s="729"/>
      <c r="G52" s="730"/>
      <c r="H52" s="730" t="s">
        <v>412</v>
      </c>
      <c r="I52" s="730" t="s">
        <v>412</v>
      </c>
      <c r="J52" s="881"/>
      <c r="K52" s="14" t="s">
        <v>163</v>
      </c>
      <c r="L52" s="719" t="s">
        <v>91</v>
      </c>
      <c r="M52" s="715" t="s">
        <v>222</v>
      </c>
      <c r="N52" s="731"/>
      <c r="O52" s="882"/>
    </row>
    <row r="53" spans="1:15" s="79" customFormat="1" ht="12.75" customHeight="1">
      <c r="A53" s="902" t="s">
        <v>299</v>
      </c>
      <c r="B53" s="905" t="s">
        <v>328</v>
      </c>
      <c r="C53" s="728" t="s">
        <v>33</v>
      </c>
      <c r="D53" s="1267">
        <v>0</v>
      </c>
      <c r="E53" s="1267">
        <v>0</v>
      </c>
      <c r="F53" s="729"/>
      <c r="G53" s="730"/>
      <c r="H53" s="730" t="s">
        <v>412</v>
      </c>
      <c r="I53" s="730" t="s">
        <v>412</v>
      </c>
      <c r="J53" s="881"/>
      <c r="K53" s="14" t="s">
        <v>299</v>
      </c>
      <c r="L53" s="906" t="s">
        <v>328</v>
      </c>
      <c r="M53" s="715" t="s">
        <v>222</v>
      </c>
      <c r="N53" s="731" t="s">
        <v>412</v>
      </c>
      <c r="O53" s="882" t="s">
        <v>412</v>
      </c>
    </row>
    <row r="54" spans="1:236" s="379" customFormat="1" ht="12.75" customHeight="1">
      <c r="A54" s="900" t="s">
        <v>164</v>
      </c>
      <c r="B54" s="718" t="s">
        <v>279</v>
      </c>
      <c r="C54" s="707" t="s">
        <v>33</v>
      </c>
      <c r="D54" s="1268">
        <v>461.998</v>
      </c>
      <c r="E54" s="1268">
        <v>479.573</v>
      </c>
      <c r="F54" s="722" t="s">
        <v>412</v>
      </c>
      <c r="G54" s="722" t="s">
        <v>412</v>
      </c>
      <c r="H54" s="723" t="s">
        <v>412</v>
      </c>
      <c r="I54" s="723" t="s">
        <v>412</v>
      </c>
      <c r="J54" s="874"/>
      <c r="K54" s="14" t="s">
        <v>164</v>
      </c>
      <c r="L54" s="719" t="s">
        <v>279</v>
      </c>
      <c r="M54" s="715" t="s">
        <v>222</v>
      </c>
      <c r="N54" s="738">
        <v>0</v>
      </c>
      <c r="O54" s="88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902" t="s">
        <v>256</v>
      </c>
      <c r="B55" s="364" t="s">
        <v>280</v>
      </c>
      <c r="C55" s="728" t="s">
        <v>33</v>
      </c>
      <c r="D55" s="1267">
        <v>0</v>
      </c>
      <c r="E55" s="1267">
        <v>0</v>
      </c>
      <c r="F55" s="729"/>
      <c r="G55" s="730"/>
      <c r="H55" s="730" t="s">
        <v>412</v>
      </c>
      <c r="I55" s="730" t="s">
        <v>412</v>
      </c>
      <c r="J55" s="881"/>
      <c r="K55" s="14" t="s">
        <v>256</v>
      </c>
      <c r="L55" s="1" t="s">
        <v>280</v>
      </c>
      <c r="M55" s="715" t="s">
        <v>222</v>
      </c>
      <c r="N55" s="731"/>
      <c r="O55" s="882"/>
    </row>
    <row r="56" spans="1:15" s="79" customFormat="1" ht="12.75" customHeight="1">
      <c r="A56" s="902" t="s">
        <v>257</v>
      </c>
      <c r="B56" s="364" t="s">
        <v>295</v>
      </c>
      <c r="C56" s="728" t="s">
        <v>33</v>
      </c>
      <c r="D56" s="1267">
        <v>461.998</v>
      </c>
      <c r="E56" s="1267">
        <v>479.573</v>
      </c>
      <c r="F56" s="729"/>
      <c r="G56" s="730"/>
      <c r="H56" s="730" t="s">
        <v>412</v>
      </c>
      <c r="I56" s="730" t="s">
        <v>412</v>
      </c>
      <c r="J56" s="881"/>
      <c r="K56" s="14" t="s">
        <v>257</v>
      </c>
      <c r="L56" s="1" t="s">
        <v>295</v>
      </c>
      <c r="M56" s="715" t="s">
        <v>222</v>
      </c>
      <c r="N56" s="731"/>
      <c r="O56" s="882"/>
    </row>
    <row r="57" spans="1:15" s="79" customFormat="1" ht="12.75" customHeight="1">
      <c r="A57" s="907" t="s">
        <v>258</v>
      </c>
      <c r="B57" s="1213" t="s">
        <v>92</v>
      </c>
      <c r="C57" s="728" t="s">
        <v>33</v>
      </c>
      <c r="D57" s="1267">
        <v>0</v>
      </c>
      <c r="E57" s="1267">
        <v>0</v>
      </c>
      <c r="F57" s="729"/>
      <c r="G57" s="730"/>
      <c r="H57" s="730" t="s">
        <v>412</v>
      </c>
      <c r="I57" s="730" t="s">
        <v>412</v>
      </c>
      <c r="J57" s="881"/>
      <c r="K57" s="14" t="s">
        <v>258</v>
      </c>
      <c r="L57" s="908" t="s">
        <v>92</v>
      </c>
      <c r="M57" s="715" t="s">
        <v>222</v>
      </c>
      <c r="N57" s="734"/>
      <c r="O57" s="883"/>
    </row>
    <row r="58" spans="1:236" s="379" customFormat="1" ht="12.75" customHeight="1">
      <c r="A58" s="705">
        <v>7</v>
      </c>
      <c r="B58" s="706" t="s">
        <v>282</v>
      </c>
      <c r="C58" s="707" t="s">
        <v>331</v>
      </c>
      <c r="D58" s="1268">
        <v>2624.562</v>
      </c>
      <c r="E58" s="1268">
        <v>2623.207</v>
      </c>
      <c r="F58" s="722" t="s">
        <v>412</v>
      </c>
      <c r="G58" s="722" t="s">
        <v>412</v>
      </c>
      <c r="H58" s="723" t="s">
        <v>412</v>
      </c>
      <c r="I58" s="723" t="s">
        <v>412</v>
      </c>
      <c r="J58" s="874"/>
      <c r="K58" s="14">
        <v>7</v>
      </c>
      <c r="L58" s="713" t="s">
        <v>282</v>
      </c>
      <c r="M58" s="715" t="s">
        <v>331</v>
      </c>
      <c r="N58" s="726">
        <v>0</v>
      </c>
      <c r="O58" s="880">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7" t="s">
        <v>165</v>
      </c>
      <c r="B59" s="904" t="s">
        <v>281</v>
      </c>
      <c r="C59" s="728" t="s">
        <v>331</v>
      </c>
      <c r="D59" s="1267">
        <v>0</v>
      </c>
      <c r="E59" s="1267">
        <v>0</v>
      </c>
      <c r="F59" s="729"/>
      <c r="G59" s="730"/>
      <c r="H59" s="730" t="s">
        <v>412</v>
      </c>
      <c r="I59" s="730" t="s">
        <v>412</v>
      </c>
      <c r="J59" s="881"/>
      <c r="K59" s="14" t="s">
        <v>165</v>
      </c>
      <c r="L59" s="896" t="s">
        <v>281</v>
      </c>
      <c r="M59" s="715" t="s">
        <v>331</v>
      </c>
      <c r="N59" s="731"/>
      <c r="O59" s="882"/>
    </row>
    <row r="60" spans="1:15" s="79" customFormat="1" ht="12.75" customHeight="1">
      <c r="A60" s="727" t="s">
        <v>166</v>
      </c>
      <c r="B60" s="904" t="s">
        <v>283</v>
      </c>
      <c r="C60" s="728" t="s">
        <v>331</v>
      </c>
      <c r="D60" s="1267">
        <v>0</v>
      </c>
      <c r="E60" s="1267">
        <v>0</v>
      </c>
      <c r="F60" s="729"/>
      <c r="G60" s="730"/>
      <c r="H60" s="730" t="s">
        <v>412</v>
      </c>
      <c r="I60" s="730" t="s">
        <v>412</v>
      </c>
      <c r="J60" s="881"/>
      <c r="K60" s="14" t="s">
        <v>166</v>
      </c>
      <c r="L60" s="896" t="s">
        <v>283</v>
      </c>
      <c r="M60" s="715" t="s">
        <v>331</v>
      </c>
      <c r="N60" s="731"/>
      <c r="O60" s="882"/>
    </row>
    <row r="61" spans="1:236" s="379" customFormat="1" ht="12.75" customHeight="1">
      <c r="A61" s="717" t="s">
        <v>167</v>
      </c>
      <c r="B61" s="718" t="s">
        <v>284</v>
      </c>
      <c r="C61" s="707" t="s">
        <v>331</v>
      </c>
      <c r="D61" s="1268">
        <v>2624.562</v>
      </c>
      <c r="E61" s="1268">
        <v>2623.207</v>
      </c>
      <c r="F61" s="722" t="s">
        <v>412</v>
      </c>
      <c r="G61" s="722" t="s">
        <v>412</v>
      </c>
      <c r="H61" s="723" t="s">
        <v>412</v>
      </c>
      <c r="I61" s="723" t="s">
        <v>412</v>
      </c>
      <c r="J61" s="874"/>
      <c r="K61" s="14" t="s">
        <v>167</v>
      </c>
      <c r="L61" s="719" t="s">
        <v>284</v>
      </c>
      <c r="M61" s="715" t="s">
        <v>331</v>
      </c>
      <c r="N61" s="738">
        <v>0</v>
      </c>
      <c r="O61" s="884">
        <v>-1.1368683772161603E-13</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7" t="s">
        <v>259</v>
      </c>
      <c r="B62" s="364" t="s">
        <v>291</v>
      </c>
      <c r="C62" s="363" t="s">
        <v>331</v>
      </c>
      <c r="D62" s="1267">
        <v>223.574</v>
      </c>
      <c r="E62" s="1267">
        <v>223</v>
      </c>
      <c r="F62" s="729"/>
      <c r="G62" s="730"/>
      <c r="H62" s="730" t="s">
        <v>412</v>
      </c>
      <c r="I62" s="730" t="s">
        <v>412</v>
      </c>
      <c r="J62" s="881"/>
      <c r="K62" s="14" t="s">
        <v>259</v>
      </c>
      <c r="L62" s="1" t="s">
        <v>291</v>
      </c>
      <c r="M62" s="715" t="s">
        <v>331</v>
      </c>
      <c r="N62" s="731"/>
      <c r="O62" s="882"/>
    </row>
    <row r="63" spans="1:15" s="79" customFormat="1" ht="12.75" customHeight="1">
      <c r="A63" s="727" t="s">
        <v>260</v>
      </c>
      <c r="B63" s="364" t="s">
        <v>285</v>
      </c>
      <c r="C63" s="363" t="s">
        <v>331</v>
      </c>
      <c r="D63" s="1267">
        <v>2313.1</v>
      </c>
      <c r="E63" s="1267">
        <v>2316</v>
      </c>
      <c r="F63" s="729"/>
      <c r="G63" s="730"/>
      <c r="H63" s="730" t="s">
        <v>412</v>
      </c>
      <c r="I63" s="730" t="s">
        <v>412</v>
      </c>
      <c r="J63" s="881"/>
      <c r="K63" s="14" t="s">
        <v>260</v>
      </c>
      <c r="L63" s="1" t="s">
        <v>285</v>
      </c>
      <c r="M63" s="715" t="s">
        <v>331</v>
      </c>
      <c r="N63" s="731"/>
      <c r="O63" s="882"/>
    </row>
    <row r="64" spans="1:15" s="79" customFormat="1" ht="12.75" customHeight="1">
      <c r="A64" s="727" t="s">
        <v>261</v>
      </c>
      <c r="B64" s="364" t="s">
        <v>292</v>
      </c>
      <c r="C64" s="363" t="s">
        <v>331</v>
      </c>
      <c r="D64" s="1267">
        <v>0</v>
      </c>
      <c r="E64" s="1267">
        <v>0</v>
      </c>
      <c r="F64" s="729"/>
      <c r="G64" s="730"/>
      <c r="H64" s="730" t="s">
        <v>412</v>
      </c>
      <c r="I64" s="730" t="s">
        <v>412</v>
      </c>
      <c r="J64" s="881"/>
      <c r="K64" s="14" t="s">
        <v>261</v>
      </c>
      <c r="L64" s="1" t="s">
        <v>292</v>
      </c>
      <c r="M64" s="715" t="s">
        <v>331</v>
      </c>
      <c r="N64" s="731"/>
      <c r="O64" s="882"/>
    </row>
    <row r="65" spans="1:15" s="79" customFormat="1" ht="12.75" customHeight="1">
      <c r="A65" s="727" t="s">
        <v>262</v>
      </c>
      <c r="B65" s="364" t="s">
        <v>286</v>
      </c>
      <c r="C65" s="363" t="s">
        <v>331</v>
      </c>
      <c r="D65" s="1267">
        <v>87.888</v>
      </c>
      <c r="E65" s="1267">
        <v>84.207</v>
      </c>
      <c r="F65" s="729"/>
      <c r="G65" s="730"/>
      <c r="H65" s="730" t="s">
        <v>412</v>
      </c>
      <c r="I65" s="730" t="s">
        <v>412</v>
      </c>
      <c r="J65" s="881"/>
      <c r="K65" s="14" t="s">
        <v>262</v>
      </c>
      <c r="L65" s="1" t="s">
        <v>286</v>
      </c>
      <c r="M65" s="715" t="s">
        <v>331</v>
      </c>
      <c r="N65" s="731"/>
      <c r="O65" s="882"/>
    </row>
    <row r="66" spans="1:15" s="79" customFormat="1" ht="12.75" customHeight="1">
      <c r="A66" s="727" t="s">
        <v>168</v>
      </c>
      <c r="B66" s="904" t="s">
        <v>287</v>
      </c>
      <c r="C66" s="728" t="s">
        <v>331</v>
      </c>
      <c r="D66" s="1267">
        <v>0</v>
      </c>
      <c r="E66" s="1267">
        <v>0</v>
      </c>
      <c r="F66" s="729"/>
      <c r="G66" s="730"/>
      <c r="H66" s="730" t="s">
        <v>412</v>
      </c>
      <c r="I66" s="730" t="s">
        <v>412</v>
      </c>
      <c r="J66" s="881"/>
      <c r="K66" s="14" t="s">
        <v>168</v>
      </c>
      <c r="L66" s="896" t="s">
        <v>287</v>
      </c>
      <c r="M66" s="715" t="s">
        <v>331</v>
      </c>
      <c r="N66" s="734"/>
      <c r="O66" s="883"/>
    </row>
    <row r="67" spans="1:236" s="379" customFormat="1" ht="12.75" customHeight="1">
      <c r="A67" s="705">
        <v>8</v>
      </c>
      <c r="B67" s="706" t="s">
        <v>298</v>
      </c>
      <c r="C67" s="707" t="s">
        <v>331</v>
      </c>
      <c r="D67" s="1268">
        <v>309.2</v>
      </c>
      <c r="E67" s="1268">
        <v>296</v>
      </c>
      <c r="F67" s="722" t="s">
        <v>412</v>
      </c>
      <c r="G67" s="722" t="s">
        <v>412</v>
      </c>
      <c r="H67" s="723" t="s">
        <v>412</v>
      </c>
      <c r="I67" s="723" t="s">
        <v>412</v>
      </c>
      <c r="J67" s="874"/>
      <c r="K67" s="14">
        <v>8</v>
      </c>
      <c r="L67" s="713" t="s">
        <v>298</v>
      </c>
      <c r="M67" s="715" t="s">
        <v>331</v>
      </c>
      <c r="N67" s="738">
        <v>0</v>
      </c>
      <c r="O67" s="88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7" t="s">
        <v>169</v>
      </c>
      <c r="B68" s="904" t="s">
        <v>317</v>
      </c>
      <c r="C68" s="728" t="s">
        <v>331</v>
      </c>
      <c r="D68" s="1267">
        <v>0</v>
      </c>
      <c r="E68" s="1267">
        <v>0</v>
      </c>
      <c r="F68" s="729"/>
      <c r="G68" s="730"/>
      <c r="H68" s="730" t="s">
        <v>412</v>
      </c>
      <c r="I68" s="730" t="s">
        <v>412</v>
      </c>
      <c r="J68" s="881"/>
      <c r="K68" s="14" t="s">
        <v>169</v>
      </c>
      <c r="L68" s="909" t="s">
        <v>317</v>
      </c>
      <c r="M68" s="715" t="s">
        <v>331</v>
      </c>
      <c r="N68" s="731"/>
      <c r="O68" s="882"/>
    </row>
    <row r="69" spans="1:15" s="79" customFormat="1" ht="12.75" customHeight="1">
      <c r="A69" s="727" t="s">
        <v>170</v>
      </c>
      <c r="B69" s="910" t="s">
        <v>300</v>
      </c>
      <c r="C69" s="728" t="s">
        <v>331</v>
      </c>
      <c r="D69" s="1267">
        <v>309.2</v>
      </c>
      <c r="E69" s="1267">
        <v>296</v>
      </c>
      <c r="F69" s="729"/>
      <c r="G69" s="730"/>
      <c r="H69" s="730" t="s">
        <v>412</v>
      </c>
      <c r="I69" s="730" t="s">
        <v>412</v>
      </c>
      <c r="J69" s="381"/>
      <c r="K69" s="14" t="s">
        <v>170</v>
      </c>
      <c r="L69" s="911" t="s">
        <v>300</v>
      </c>
      <c r="M69" s="715" t="s">
        <v>331</v>
      </c>
      <c r="N69" s="734"/>
      <c r="O69" s="883"/>
    </row>
    <row r="70" spans="1:15" s="90" customFormat="1" ht="12.75" customHeight="1">
      <c r="A70" s="912">
        <v>9</v>
      </c>
      <c r="B70" s="890" t="s">
        <v>288</v>
      </c>
      <c r="C70" s="889" t="s">
        <v>331</v>
      </c>
      <c r="D70" s="1267">
        <v>741.856544</v>
      </c>
      <c r="E70" s="1267">
        <v>710.523293</v>
      </c>
      <c r="F70" s="729"/>
      <c r="G70" s="730"/>
      <c r="H70" s="730" t="s">
        <v>412</v>
      </c>
      <c r="I70" s="730" t="s">
        <v>412</v>
      </c>
      <c r="J70" s="881"/>
      <c r="K70" s="14">
        <v>9</v>
      </c>
      <c r="L70" s="891" t="s">
        <v>288</v>
      </c>
      <c r="M70" s="715" t="s">
        <v>331</v>
      </c>
      <c r="N70" s="913"/>
      <c r="O70" s="914"/>
    </row>
    <row r="71" spans="1:236" s="379" customFormat="1" ht="12.75" customHeight="1">
      <c r="A71" s="705">
        <v>10</v>
      </c>
      <c r="B71" s="706" t="s">
        <v>289</v>
      </c>
      <c r="C71" s="707" t="s">
        <v>331</v>
      </c>
      <c r="D71" s="1268">
        <v>2129.035</v>
      </c>
      <c r="E71" s="1268">
        <v>2161.006</v>
      </c>
      <c r="F71" s="722" t="s">
        <v>412</v>
      </c>
      <c r="G71" s="722" t="s">
        <v>412</v>
      </c>
      <c r="H71" s="723" t="s">
        <v>412</v>
      </c>
      <c r="I71" s="723" t="s">
        <v>412</v>
      </c>
      <c r="J71" s="874"/>
      <c r="K71" s="14">
        <v>10</v>
      </c>
      <c r="L71" s="713" t="s">
        <v>289</v>
      </c>
      <c r="M71" s="715" t="s">
        <v>331</v>
      </c>
      <c r="N71" s="726">
        <v>-5.684341886080802E-14</v>
      </c>
      <c r="O71" s="915">
        <v>-1.7053025658242404E-13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9" customFormat="1" ht="12.75" customHeight="1">
      <c r="A72" s="717" t="s">
        <v>171</v>
      </c>
      <c r="B72" s="718" t="s">
        <v>303</v>
      </c>
      <c r="C72" s="707" t="s">
        <v>331</v>
      </c>
      <c r="D72" s="1268">
        <v>1515.388</v>
      </c>
      <c r="E72" s="1268">
        <v>1555.106</v>
      </c>
      <c r="F72" s="722" t="s">
        <v>412</v>
      </c>
      <c r="G72" s="722" t="s">
        <v>412</v>
      </c>
      <c r="H72" s="723" t="s">
        <v>412</v>
      </c>
      <c r="I72" s="723" t="s">
        <v>412</v>
      </c>
      <c r="J72" s="874"/>
      <c r="K72" s="14" t="s">
        <v>171</v>
      </c>
      <c r="L72" s="719" t="s">
        <v>303</v>
      </c>
      <c r="M72" s="715" t="s">
        <v>331</v>
      </c>
      <c r="N72" s="738">
        <v>0</v>
      </c>
      <c r="O72" s="916">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7" t="s">
        <v>304</v>
      </c>
      <c r="B73" s="364" t="s">
        <v>290</v>
      </c>
      <c r="C73" s="363" t="s">
        <v>331</v>
      </c>
      <c r="D73" s="1267">
        <v>0</v>
      </c>
      <c r="E73" s="1267">
        <v>0</v>
      </c>
      <c r="F73" s="729"/>
      <c r="G73" s="730"/>
      <c r="H73" s="730" t="s">
        <v>412</v>
      </c>
      <c r="I73" s="730" t="s">
        <v>412</v>
      </c>
      <c r="J73" s="881"/>
      <c r="K73" s="14" t="s">
        <v>304</v>
      </c>
      <c r="L73" s="1" t="s">
        <v>290</v>
      </c>
      <c r="M73" s="715" t="s">
        <v>331</v>
      </c>
      <c r="N73" s="731"/>
      <c r="O73" s="903"/>
    </row>
    <row r="74" spans="1:15" s="79" customFormat="1" ht="12.75" customHeight="1">
      <c r="A74" s="727" t="s">
        <v>305</v>
      </c>
      <c r="B74" s="364" t="s">
        <v>306</v>
      </c>
      <c r="C74" s="363" t="s">
        <v>331</v>
      </c>
      <c r="D74" s="1267">
        <v>0</v>
      </c>
      <c r="E74" s="1267">
        <v>0</v>
      </c>
      <c r="F74" s="729"/>
      <c r="G74" s="730"/>
      <c r="H74" s="730" t="s">
        <v>412</v>
      </c>
      <c r="I74" s="730" t="s">
        <v>412</v>
      </c>
      <c r="J74" s="381"/>
      <c r="K74" s="14" t="s">
        <v>305</v>
      </c>
      <c r="L74" s="1" t="s">
        <v>306</v>
      </c>
      <c r="M74" s="715" t="s">
        <v>331</v>
      </c>
      <c r="N74" s="731"/>
      <c r="O74" s="903"/>
    </row>
    <row r="75" spans="1:15" s="79" customFormat="1" ht="12.75" customHeight="1">
      <c r="A75" s="727" t="s">
        <v>307</v>
      </c>
      <c r="B75" s="364" t="s">
        <v>308</v>
      </c>
      <c r="C75" s="363" t="s">
        <v>331</v>
      </c>
      <c r="D75" s="1267">
        <v>1515.388</v>
      </c>
      <c r="E75" s="1267">
        <v>1555.106</v>
      </c>
      <c r="F75" s="729"/>
      <c r="G75" s="730"/>
      <c r="H75" s="730" t="s">
        <v>412</v>
      </c>
      <c r="I75" s="730" t="s">
        <v>412</v>
      </c>
      <c r="J75" s="381"/>
      <c r="K75" s="14" t="s">
        <v>307</v>
      </c>
      <c r="L75" s="1" t="s">
        <v>308</v>
      </c>
      <c r="M75" s="715" t="s">
        <v>331</v>
      </c>
      <c r="N75" s="731"/>
      <c r="O75" s="903"/>
    </row>
    <row r="76" spans="1:15" s="79" customFormat="1" ht="12.75" customHeight="1">
      <c r="A76" s="727" t="s">
        <v>309</v>
      </c>
      <c r="B76" s="364" t="s">
        <v>310</v>
      </c>
      <c r="C76" s="363" t="s">
        <v>331</v>
      </c>
      <c r="D76" s="1267">
        <v>0</v>
      </c>
      <c r="E76" s="1267">
        <v>0</v>
      </c>
      <c r="F76" s="729"/>
      <c r="G76" s="730"/>
      <c r="H76" s="730" t="s">
        <v>412</v>
      </c>
      <c r="I76" s="730" t="s">
        <v>412</v>
      </c>
      <c r="J76" s="381"/>
      <c r="K76" s="14" t="s">
        <v>309</v>
      </c>
      <c r="L76" s="1" t="s">
        <v>310</v>
      </c>
      <c r="M76" s="715" t="s">
        <v>331</v>
      </c>
      <c r="N76" s="731"/>
      <c r="O76" s="903"/>
    </row>
    <row r="77" spans="1:15" s="79" customFormat="1" ht="12.75" customHeight="1">
      <c r="A77" s="727" t="s">
        <v>172</v>
      </c>
      <c r="B77" s="904" t="s">
        <v>311</v>
      </c>
      <c r="C77" s="728" t="s">
        <v>331</v>
      </c>
      <c r="D77" s="1267">
        <v>100.5</v>
      </c>
      <c r="E77" s="1267">
        <v>100.5</v>
      </c>
      <c r="F77" s="729"/>
      <c r="G77" s="730"/>
      <c r="H77" s="730" t="s">
        <v>412</v>
      </c>
      <c r="I77" s="730" t="s">
        <v>412</v>
      </c>
      <c r="J77" s="881"/>
      <c r="K77" s="14" t="s">
        <v>172</v>
      </c>
      <c r="L77" s="896" t="s">
        <v>311</v>
      </c>
      <c r="M77" s="715" t="s">
        <v>331</v>
      </c>
      <c r="N77" s="731"/>
      <c r="O77" s="903"/>
    </row>
    <row r="78" spans="1:236" s="379" customFormat="1" ht="12.75" customHeight="1">
      <c r="A78" s="717" t="s">
        <v>173</v>
      </c>
      <c r="B78" s="718" t="s">
        <v>312</v>
      </c>
      <c r="C78" s="707" t="s">
        <v>331</v>
      </c>
      <c r="D78" s="1268">
        <v>473.647</v>
      </c>
      <c r="E78" s="1268">
        <v>465.40000000000003</v>
      </c>
      <c r="F78" s="722" t="s">
        <v>412</v>
      </c>
      <c r="G78" s="722" t="s">
        <v>412</v>
      </c>
      <c r="H78" s="723" t="s">
        <v>412</v>
      </c>
      <c r="I78" s="723" t="s">
        <v>412</v>
      </c>
      <c r="J78" s="874"/>
      <c r="K78" s="14" t="s">
        <v>173</v>
      </c>
      <c r="L78" s="719" t="s">
        <v>312</v>
      </c>
      <c r="M78" s="715" t="s">
        <v>331</v>
      </c>
      <c r="N78" s="738">
        <v>0</v>
      </c>
      <c r="O78" s="916">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7" t="s">
        <v>263</v>
      </c>
      <c r="B79" s="364" t="s">
        <v>313</v>
      </c>
      <c r="C79" s="363" t="s">
        <v>331</v>
      </c>
      <c r="D79" s="1267">
        <v>393.947</v>
      </c>
      <c r="E79" s="1267">
        <v>385.8</v>
      </c>
      <c r="F79" s="729"/>
      <c r="G79" s="730"/>
      <c r="H79" s="730" t="s">
        <v>412</v>
      </c>
      <c r="I79" s="730" t="s">
        <v>412</v>
      </c>
      <c r="J79" s="381"/>
      <c r="K79" s="14" t="s">
        <v>263</v>
      </c>
      <c r="L79" s="1" t="s">
        <v>313</v>
      </c>
      <c r="M79" s="715" t="s">
        <v>331</v>
      </c>
      <c r="N79" s="731"/>
      <c r="O79" s="882"/>
    </row>
    <row r="80" spans="1:15" s="79" customFormat="1" ht="12.75" customHeight="1">
      <c r="A80" s="727" t="s">
        <v>264</v>
      </c>
      <c r="B80" s="364" t="s">
        <v>93</v>
      </c>
      <c r="C80" s="363" t="s">
        <v>331</v>
      </c>
      <c r="D80" s="1267">
        <v>35.3</v>
      </c>
      <c r="E80" s="1267">
        <v>35.3</v>
      </c>
      <c r="F80" s="729"/>
      <c r="G80" s="730"/>
      <c r="H80" s="730" t="s">
        <v>412</v>
      </c>
      <c r="I80" s="730" t="s">
        <v>412</v>
      </c>
      <c r="J80" s="381"/>
      <c r="K80" s="14" t="s">
        <v>264</v>
      </c>
      <c r="L80" s="1" t="s">
        <v>93</v>
      </c>
      <c r="M80" s="715" t="s">
        <v>331</v>
      </c>
      <c r="N80" s="731"/>
      <c r="O80" s="882"/>
    </row>
    <row r="81" spans="1:15" s="79" customFormat="1" ht="12.75" customHeight="1">
      <c r="A81" s="727" t="s">
        <v>265</v>
      </c>
      <c r="B81" s="364" t="s">
        <v>314</v>
      </c>
      <c r="C81" s="363" t="s">
        <v>331</v>
      </c>
      <c r="D81" s="1269">
        <v>2.4</v>
      </c>
      <c r="E81" s="1269">
        <v>2.3</v>
      </c>
      <c r="F81" s="729"/>
      <c r="G81" s="730"/>
      <c r="H81" s="730" t="s">
        <v>412</v>
      </c>
      <c r="I81" s="730" t="s">
        <v>412</v>
      </c>
      <c r="J81" s="381"/>
      <c r="K81" s="14" t="s">
        <v>265</v>
      </c>
      <c r="L81" s="1" t="s">
        <v>314</v>
      </c>
      <c r="M81" s="715" t="s">
        <v>331</v>
      </c>
      <c r="N81" s="731"/>
      <c r="O81" s="882"/>
    </row>
    <row r="82" spans="1:15" s="79" customFormat="1" ht="12.75" customHeight="1" thickBot="1">
      <c r="A82" s="727" t="s">
        <v>315</v>
      </c>
      <c r="B82" s="364" t="s">
        <v>316</v>
      </c>
      <c r="C82" s="363" t="s">
        <v>331</v>
      </c>
      <c r="D82" s="1269">
        <v>42</v>
      </c>
      <c r="E82" s="1269">
        <v>42</v>
      </c>
      <c r="F82" s="729"/>
      <c r="G82" s="730"/>
      <c r="H82" s="730" t="s">
        <v>412</v>
      </c>
      <c r="I82" s="730" t="s">
        <v>412</v>
      </c>
      <c r="J82" s="381"/>
      <c r="K82" s="917" t="s">
        <v>315</v>
      </c>
      <c r="L82" s="918" t="s">
        <v>316</v>
      </c>
      <c r="M82" s="919" t="s">
        <v>331</v>
      </c>
      <c r="N82" s="920"/>
      <c r="O82" s="921"/>
    </row>
    <row r="83" spans="1:15" s="79" customFormat="1" ht="12.75" customHeight="1" thickBot="1">
      <c r="A83" s="922" t="s">
        <v>174</v>
      </c>
      <c r="B83" s="910" t="s">
        <v>18</v>
      </c>
      <c r="C83" s="923" t="s">
        <v>331</v>
      </c>
      <c r="D83" s="1270">
        <v>39.5</v>
      </c>
      <c r="E83" s="1270">
        <v>40</v>
      </c>
      <c r="F83" s="729"/>
      <c r="G83" s="730"/>
      <c r="H83" s="730" t="s">
        <v>412</v>
      </c>
      <c r="I83" s="730" t="s">
        <v>412</v>
      </c>
      <c r="J83" s="881"/>
      <c r="K83" s="924" t="s">
        <v>174</v>
      </c>
      <c r="L83" s="925" t="s">
        <v>18</v>
      </c>
      <c r="M83" s="926" t="s">
        <v>331</v>
      </c>
      <c r="N83" s="734"/>
      <c r="O83" s="735"/>
    </row>
    <row r="84" spans="1:15" s="79" customFormat="1" ht="12.75" customHeight="1">
      <c r="A84" s="1162"/>
      <c r="B84" s="1163"/>
      <c r="C84" s="1164"/>
      <c r="D84" s="1165"/>
      <c r="E84" s="1165"/>
      <c r="F84" s="1166"/>
      <c r="G84" s="1166"/>
      <c r="H84" s="1166"/>
      <c r="I84" s="1166"/>
      <c r="J84" s="881"/>
      <c r="K84" s="91"/>
      <c r="L84" s="1167"/>
      <c r="M84" s="381"/>
      <c r="N84" s="1168"/>
      <c r="O84" s="1168"/>
    </row>
    <row r="85" spans="1:15" s="79" customFormat="1" ht="12.75" customHeight="1">
      <c r="A85" s="1162"/>
      <c r="B85" s="1169" t="s">
        <v>178</v>
      </c>
      <c r="C85" s="1164"/>
      <c r="D85" s="1165"/>
      <c r="E85" s="1165"/>
      <c r="F85" s="1166"/>
      <c r="G85" s="1166"/>
      <c r="H85" s="1166"/>
      <c r="I85" s="1166"/>
      <c r="J85" s="881"/>
      <c r="K85" s="91"/>
      <c r="L85" s="1167"/>
      <c r="M85" s="381"/>
      <c r="N85" s="1168"/>
      <c r="O85" s="1168"/>
    </row>
    <row r="86" spans="1:15" s="79" customFormat="1" ht="12.75" customHeight="1">
      <c r="A86" s="1162"/>
      <c r="B86" s="1163" t="s">
        <v>179</v>
      </c>
      <c r="C86" s="728" t="s">
        <v>331</v>
      </c>
      <c r="D86" s="1170">
        <v>0</v>
      </c>
      <c r="E86" s="1170">
        <v>0</v>
      </c>
      <c r="F86" s="1166"/>
      <c r="G86" s="1166"/>
      <c r="H86" s="1166"/>
      <c r="I86" s="1166"/>
      <c r="J86" s="881"/>
      <c r="K86" s="91"/>
      <c r="L86" s="1167"/>
      <c r="M86" s="381"/>
      <c r="N86" s="1168"/>
      <c r="O86" s="1168"/>
    </row>
    <row r="87" spans="1:15" s="79" customFormat="1" ht="12.75" customHeight="1">
      <c r="A87" s="1162"/>
      <c r="B87" s="1163" t="s">
        <v>180</v>
      </c>
      <c r="C87" s="728" t="s">
        <v>331</v>
      </c>
      <c r="D87" s="1170">
        <v>2624.562</v>
      </c>
      <c r="E87" s="1170">
        <v>2623.207</v>
      </c>
      <c r="F87" s="1166"/>
      <c r="G87" s="1166"/>
      <c r="H87" s="1166"/>
      <c r="I87" s="1166"/>
      <c r="J87" s="881"/>
      <c r="K87" s="91"/>
      <c r="L87" s="1167"/>
      <c r="M87" s="381"/>
      <c r="N87" s="1168"/>
      <c r="O87" s="1168"/>
    </row>
    <row r="88" spans="1:15" s="79" customFormat="1" ht="12.75" customHeight="1">
      <c r="A88" s="1162"/>
      <c r="B88" s="1163" t="s">
        <v>75</v>
      </c>
      <c r="C88" s="728" t="s">
        <v>331</v>
      </c>
      <c r="D88" s="1170">
        <v>1515.388</v>
      </c>
      <c r="E88" s="1170">
        <v>2846.207</v>
      </c>
      <c r="F88" s="1166"/>
      <c r="G88" s="1166"/>
      <c r="H88" s="1166"/>
      <c r="I88" s="1166"/>
      <c r="J88" s="881"/>
      <c r="K88" s="91"/>
      <c r="L88" s="1167"/>
      <c r="M88" s="381"/>
      <c r="N88" s="1168"/>
      <c r="O88" s="1168"/>
    </row>
    <row r="89" spans="1:236" s="336" customFormat="1" ht="12.75" customHeight="1" thickBot="1">
      <c r="A89" s="125"/>
      <c r="B89" s="89"/>
      <c r="C89" s="125"/>
      <c r="D89" s="338"/>
      <c r="E89" s="339"/>
      <c r="J89" s="337"/>
      <c r="K89" s="61" t="s">
        <v>223</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6" customFormat="1" ht="12.75" customHeight="1" thickBot="1">
      <c r="A90" s="125"/>
      <c r="B90" s="89"/>
      <c r="C90" s="329" t="s">
        <v>158</v>
      </c>
      <c r="D90" s="330">
        <v>0</v>
      </c>
      <c r="E90" s="330">
        <v>17</v>
      </c>
      <c r="J90" s="337"/>
      <c r="K90" s="61" t="s">
        <v>223</v>
      </c>
    </row>
    <row r="91" spans="1:11" ht="12.75" customHeight="1" thickBot="1">
      <c r="A91" s="340"/>
      <c r="B91" s="340"/>
      <c r="C91" s="329" t="s">
        <v>175</v>
      </c>
      <c r="D91" s="330">
        <v>-3</v>
      </c>
      <c r="E91" s="330">
        <v>5</v>
      </c>
      <c r="K91" s="61" t="s">
        <v>223</v>
      </c>
    </row>
    <row r="92" spans="1:11" ht="12.75" customHeight="1">
      <c r="A92" s="340"/>
      <c r="B92" s="340"/>
      <c r="C92" s="340"/>
      <c r="D92" s="340"/>
      <c r="K92" s="61" t="s">
        <v>223</v>
      </c>
    </row>
    <row r="93" spans="1:11" ht="12.75" customHeight="1">
      <c r="A93" s="340"/>
      <c r="B93" s="340"/>
      <c r="C93" s="340"/>
      <c r="D93" s="340"/>
      <c r="K93" s="61" t="s">
        <v>223</v>
      </c>
    </row>
    <row r="94" spans="1:4" ht="12.75" customHeight="1">
      <c r="A94" s="340"/>
      <c r="B94" s="340"/>
      <c r="C94" s="340"/>
      <c r="D94" s="340"/>
    </row>
    <row r="95" spans="1:4" ht="12.75" customHeight="1">
      <c r="A95" s="340"/>
      <c r="B95" s="340"/>
      <c r="C95" s="340"/>
      <c r="D95" s="340"/>
    </row>
    <row r="96" spans="1:4" ht="12.75" customHeight="1">
      <c r="A96" s="340"/>
      <c r="B96" s="340"/>
      <c r="C96" s="340"/>
      <c r="D96" s="340"/>
    </row>
    <row r="97" spans="1:4" ht="12.75" customHeight="1">
      <c r="A97" s="340"/>
      <c r="B97" s="340"/>
      <c r="C97" s="340"/>
      <c r="D97" s="340"/>
    </row>
    <row r="98" spans="1:4" ht="12.75" customHeight="1">
      <c r="A98" s="340"/>
      <c r="B98" s="340"/>
      <c r="C98" s="340"/>
      <c r="D98" s="340"/>
    </row>
    <row r="99" spans="1:4" ht="12.75" customHeight="1">
      <c r="A99" s="340"/>
      <c r="B99" s="340"/>
      <c r="C99" s="340"/>
      <c r="D99" s="340"/>
    </row>
    <row r="100" spans="1:4" ht="12.75" customHeight="1">
      <c r="A100" s="340"/>
      <c r="B100" s="340"/>
      <c r="C100" s="340"/>
      <c r="D100" s="340"/>
    </row>
    <row r="101" spans="1:4" ht="12.75" customHeight="1">
      <c r="A101" s="340"/>
      <c r="B101" s="340"/>
      <c r="C101" s="340"/>
      <c r="D101" s="340"/>
    </row>
    <row r="102" spans="1:4" ht="12.75" customHeight="1">
      <c r="A102" s="340"/>
      <c r="B102" s="340"/>
      <c r="C102" s="340"/>
      <c r="D102" s="340"/>
    </row>
    <row r="103" spans="1:4" ht="12.75" customHeight="1">
      <c r="A103" s="340"/>
      <c r="B103" s="340"/>
      <c r="C103" s="340"/>
      <c r="D103" s="340"/>
    </row>
    <row r="104" spans="1:4" ht="12.75" customHeight="1">
      <c r="A104" s="340"/>
      <c r="B104" s="340"/>
      <c r="C104" s="340"/>
      <c r="D104" s="340"/>
    </row>
    <row r="105" spans="1:4" ht="12.75" customHeight="1">
      <c r="A105" s="340"/>
      <c r="B105" s="340"/>
      <c r="C105" s="340"/>
      <c r="D105" s="340"/>
    </row>
    <row r="106" spans="1:4" ht="12.75" customHeight="1">
      <c r="A106" s="340"/>
      <c r="B106" s="340"/>
      <c r="C106" s="340"/>
      <c r="D106" s="340"/>
    </row>
    <row r="107" spans="1:4" ht="12.75" customHeight="1">
      <c r="A107" s="340"/>
      <c r="B107" s="340"/>
      <c r="C107" s="340"/>
      <c r="D107" s="340"/>
    </row>
    <row r="108" spans="1:4" ht="12.75" customHeight="1">
      <c r="A108" s="340"/>
      <c r="B108" s="340"/>
      <c r="C108" s="340"/>
      <c r="D108" s="340"/>
    </row>
    <row r="109" spans="2:12" ht="12.75" customHeight="1" hidden="1">
      <c r="B109" s="11" t="s">
        <v>36</v>
      </c>
      <c r="C109" s="82"/>
      <c r="D109" s="82"/>
      <c r="E109" s="341"/>
      <c r="L109" s="342" t="str">
        <f>B109</f>
        <v>Derived data</v>
      </c>
    </row>
    <row r="110" spans="2:13" ht="12.75" customHeight="1" hidden="1">
      <c r="B110" s="53" t="s">
        <v>37</v>
      </c>
      <c r="C110" s="43" t="s">
        <v>331</v>
      </c>
      <c r="D110" s="68">
        <f>D74+D75+D76</f>
        <v>1515.388</v>
      </c>
      <c r="E110" s="84">
        <f>E74+E75+E76</f>
        <v>1555.106</v>
      </c>
      <c r="J110" s="927"/>
      <c r="K110" s="343"/>
      <c r="L110" s="343" t="str">
        <f>B110</f>
        <v>Printing + Writing Paper</v>
      </c>
      <c r="M110" s="344"/>
    </row>
    <row r="111" spans="2:13" ht="12.75" customHeight="1" hidden="1" thickBot="1">
      <c r="B111" s="54" t="s">
        <v>38</v>
      </c>
      <c r="C111" s="43" t="s">
        <v>331</v>
      </c>
      <c r="D111" s="345">
        <f>D77+(D79+D80+D81+D82)+D83</f>
        <v>613.6469999999999</v>
      </c>
      <c r="E111" s="346">
        <f>E77+(E79+E80+E81+E82)+E83</f>
        <v>605.9000000000001</v>
      </c>
      <c r="J111" s="928"/>
      <c r="K111" s="102"/>
      <c r="L111" s="102" t="str">
        <f>B111</f>
        <v>Other Paper +Paperboard</v>
      </c>
      <c r="M111" s="347"/>
    </row>
    <row r="112" spans="2:13" ht="12.75" customHeight="1" hidden="1" thickBot="1">
      <c r="B112" s="54" t="s">
        <v>48</v>
      </c>
      <c r="C112" s="43" t="s">
        <v>331</v>
      </c>
      <c r="D112" s="345">
        <f>D79+D80+D81+D82</f>
        <v>473.647</v>
      </c>
      <c r="E112" s="345">
        <f>E79+E80+E81+E82</f>
        <v>465.40000000000003</v>
      </c>
      <c r="J112" s="928"/>
      <c r="K112" s="60"/>
      <c r="L112" s="60" t="str">
        <f>B112</f>
        <v>Wrapping  + Packaging Paper and Paperboard</v>
      </c>
      <c r="M112" s="348"/>
    </row>
    <row r="113" spans="19:20" ht="12.75" customHeight="1" hidden="1">
      <c r="S113" s="349"/>
      <c r="T113" s="349"/>
    </row>
    <row r="114" spans="19:20" ht="12.75" customHeight="1">
      <c r="S114" s="349"/>
      <c r="T114" s="349"/>
    </row>
    <row r="115" spans="19:20" ht="12.75" customHeight="1">
      <c r="S115" s="349"/>
      <c r="T115" s="349"/>
    </row>
    <row r="116" spans="19:20" ht="12.75" customHeight="1">
      <c r="S116" s="349"/>
      <c r="T116" s="349"/>
    </row>
    <row r="117" spans="19:20" ht="12.75" customHeight="1">
      <c r="S117" s="349"/>
      <c r="T117" s="349"/>
    </row>
    <row r="118" spans="19:20" ht="12.75" customHeight="1">
      <c r="S118" s="349"/>
      <c r="T118" s="349"/>
    </row>
    <row r="119" spans="19:20" ht="12.75" customHeight="1">
      <c r="S119" s="349"/>
      <c r="T119" s="349"/>
    </row>
    <row r="120" spans="19:20" ht="12.75" customHeight="1">
      <c r="S120" s="349"/>
      <c r="T120" s="349"/>
    </row>
    <row r="121" spans="19:41" ht="12.75" customHeight="1">
      <c r="S121" s="349"/>
      <c r="T121" s="349"/>
      <c r="AL121" s="350" t="s">
        <v>223</v>
      </c>
      <c r="AM121" s="350" t="s">
        <v>223</v>
      </c>
      <c r="AN121" s="350" t="s">
        <v>223</v>
      </c>
      <c r="AO121" s="350" t="s">
        <v>223</v>
      </c>
    </row>
    <row r="122" spans="19:20" ht="12.75" customHeight="1">
      <c r="S122" s="349"/>
      <c r="T122" s="349"/>
    </row>
    <row r="123" spans="19:20" ht="12.75" customHeight="1">
      <c r="S123" s="349"/>
      <c r="T123" s="349"/>
    </row>
    <row r="124" spans="19:20" ht="12.75" customHeight="1">
      <c r="S124" s="349"/>
      <c r="T124" s="349"/>
    </row>
    <row r="125" spans="19:20" ht="12.75" customHeight="1">
      <c r="S125" s="349"/>
      <c r="T125" s="349"/>
    </row>
    <row r="126" spans="19:20" ht="12.75" customHeight="1">
      <c r="S126" s="349"/>
      <c r="T126" s="349"/>
    </row>
    <row r="127" spans="19:20" ht="12.75" customHeight="1">
      <c r="S127" s="349"/>
      <c r="T127" s="349"/>
    </row>
    <row r="128" spans="19:20" ht="12.75" customHeight="1">
      <c r="S128" s="349"/>
      <c r="T128" s="349"/>
    </row>
    <row r="129" spans="19:20" ht="12.75" customHeight="1">
      <c r="S129" s="349"/>
      <c r="T129" s="349"/>
    </row>
    <row r="130" spans="19:20" ht="12.75" customHeight="1">
      <c r="S130" s="349"/>
      <c r="T130" s="349"/>
    </row>
    <row r="131" spans="19:20" ht="12.75" customHeight="1">
      <c r="S131" s="349"/>
      <c r="T131" s="349"/>
    </row>
    <row r="132" spans="19:20" ht="12.75" customHeight="1">
      <c r="S132" s="349"/>
      <c r="T132" s="349"/>
    </row>
    <row r="133" spans="19:20" ht="12.75" customHeight="1">
      <c r="S133" s="349"/>
      <c r="T133" s="349"/>
    </row>
    <row r="134" spans="19:20" ht="12.75" customHeight="1">
      <c r="S134" s="349"/>
      <c r="T134" s="349"/>
    </row>
    <row r="135" spans="19:20" ht="12.75" customHeight="1">
      <c r="S135" s="349"/>
      <c r="T135" s="349"/>
    </row>
    <row r="136" spans="19:20" ht="12.75" customHeight="1">
      <c r="S136" s="349"/>
      <c r="T136" s="349"/>
    </row>
    <row r="137" spans="19:20" ht="12.75" customHeight="1">
      <c r="S137" s="349"/>
      <c r="T137" s="349"/>
    </row>
    <row r="138" spans="19:20" ht="12.75" customHeight="1">
      <c r="S138" s="349"/>
      <c r="T138" s="349"/>
    </row>
    <row r="139" spans="19:20" ht="12.75" customHeight="1">
      <c r="S139" s="349"/>
      <c r="T139" s="349"/>
    </row>
    <row r="140" spans="19:20" ht="12.75" customHeight="1">
      <c r="S140" s="349"/>
      <c r="T140" s="349"/>
    </row>
    <row r="141" spans="19:20" ht="12.75" customHeight="1">
      <c r="S141" s="349"/>
      <c r="T141" s="349"/>
    </row>
    <row r="142" spans="19:20" ht="12.75" customHeight="1">
      <c r="S142" s="349"/>
      <c r="T142" s="349"/>
    </row>
    <row r="143" spans="19:20" ht="12.75" customHeight="1">
      <c r="S143" s="349"/>
      <c r="T143" s="349"/>
    </row>
    <row r="144" spans="19:20" ht="12.75" customHeight="1">
      <c r="S144" s="349"/>
      <c r="T144" s="349"/>
    </row>
    <row r="145" spans="19:20" ht="12.75" customHeight="1">
      <c r="S145" s="349"/>
      <c r="T145" s="349"/>
    </row>
    <row r="146" spans="19:20" ht="12.75" customHeight="1">
      <c r="S146" s="349"/>
      <c r="T146" s="349"/>
    </row>
    <row r="147" spans="19:20" ht="12.75" customHeight="1">
      <c r="S147" s="349"/>
      <c r="T147" s="349"/>
    </row>
    <row r="148" spans="19:20" ht="12.75" customHeight="1">
      <c r="S148" s="349"/>
      <c r="T148" s="349"/>
    </row>
    <row r="149" spans="19:20" ht="12.75" customHeight="1">
      <c r="S149" s="349"/>
      <c r="T149" s="349"/>
    </row>
    <row r="150" spans="19:20" ht="12.75" customHeight="1">
      <c r="S150" s="349"/>
      <c r="T150" s="349"/>
    </row>
    <row r="151" spans="19:20" ht="12.75" customHeight="1">
      <c r="S151" s="349"/>
      <c r="T151" s="349"/>
    </row>
    <row r="152" spans="19:20" ht="12.75" customHeight="1">
      <c r="S152" s="349"/>
      <c r="T152" s="349"/>
    </row>
    <row r="153" spans="19:20" ht="12.75" customHeight="1">
      <c r="S153" s="349"/>
      <c r="T153" s="349"/>
    </row>
    <row r="154" spans="19:20" ht="12.75" customHeight="1">
      <c r="S154" s="349"/>
      <c r="T154" s="349"/>
    </row>
    <row r="155" spans="19:20" ht="12.75" customHeight="1">
      <c r="S155" s="349"/>
      <c r="T155" s="349"/>
    </row>
    <row r="156" spans="19:20" ht="12.75" customHeight="1">
      <c r="S156" s="349"/>
      <c r="T156" s="349"/>
    </row>
    <row r="157" spans="19:20" ht="12.75" customHeight="1">
      <c r="S157" s="349"/>
      <c r="T157" s="349"/>
    </row>
    <row r="158" spans="19:20" ht="12.75" customHeight="1">
      <c r="S158" s="349"/>
      <c r="T158" s="349"/>
    </row>
    <row r="159" spans="19:20" ht="12.75" customHeight="1">
      <c r="S159" s="349"/>
      <c r="T159" s="349"/>
    </row>
    <row r="160" spans="19:20" ht="12.75" customHeight="1">
      <c r="S160" s="349"/>
      <c r="T160" s="349"/>
    </row>
    <row r="161" spans="19:20" ht="12.75" customHeight="1">
      <c r="S161" s="349"/>
      <c r="T161" s="349"/>
    </row>
    <row r="162" spans="19:20" ht="12.75" customHeight="1">
      <c r="S162" s="349"/>
      <c r="T162" s="349"/>
    </row>
    <row r="163" spans="19:20" ht="12.75" customHeight="1">
      <c r="S163" s="349"/>
      <c r="T163" s="349"/>
    </row>
    <row r="164" spans="19:20" ht="12.75" customHeight="1">
      <c r="S164" s="349"/>
      <c r="T164" s="349"/>
    </row>
    <row r="165" spans="19:20" ht="12.75" customHeight="1">
      <c r="S165" s="349"/>
      <c r="T165" s="349"/>
    </row>
    <row r="166" spans="19:20" ht="12.75" customHeight="1">
      <c r="S166" s="349"/>
      <c r="T166" s="349"/>
    </row>
    <row r="167" spans="19:20" ht="12.75" customHeight="1">
      <c r="S167" s="349"/>
      <c r="T167" s="349"/>
    </row>
    <row r="168" spans="19:20" ht="12.75" customHeight="1">
      <c r="S168" s="349"/>
      <c r="T168" s="349"/>
    </row>
    <row r="169" spans="19:20" ht="12.75" customHeight="1">
      <c r="S169" s="349"/>
      <c r="T169" s="349"/>
    </row>
    <row r="170" spans="19:20" ht="12.75" customHeight="1">
      <c r="S170" s="349"/>
      <c r="T170" s="349"/>
    </row>
    <row r="171" spans="19:20" ht="12.75" customHeight="1">
      <c r="S171" s="349"/>
      <c r="T171" s="349"/>
    </row>
    <row r="172" spans="19:20" ht="12.75" customHeight="1">
      <c r="S172" s="349"/>
      <c r="T172" s="349"/>
    </row>
    <row r="173" spans="19:20" ht="12.75" customHeight="1">
      <c r="S173" s="349"/>
      <c r="T173" s="349"/>
    </row>
    <row r="174" spans="19:20" ht="12.75" customHeight="1">
      <c r="S174" s="349"/>
      <c r="T174" s="349"/>
    </row>
    <row r="175" spans="19:20" ht="12.75" customHeight="1">
      <c r="S175" s="349"/>
      <c r="T175" s="349"/>
    </row>
    <row r="176" spans="19:20" ht="12.75" customHeight="1">
      <c r="S176" s="349"/>
      <c r="T176" s="349"/>
    </row>
    <row r="177" spans="19:20" ht="12.75" customHeight="1">
      <c r="S177" s="349"/>
      <c r="T177" s="349"/>
    </row>
    <row r="178" spans="19:20" ht="12.75" customHeight="1">
      <c r="S178" s="349"/>
      <c r="T178" s="349"/>
    </row>
    <row r="179" spans="19:20" ht="12.75" customHeight="1">
      <c r="S179" s="349"/>
      <c r="T179" s="349"/>
    </row>
    <row r="180" spans="19:20" ht="12.75" customHeight="1">
      <c r="S180" s="349"/>
      <c r="T180" s="349"/>
    </row>
    <row r="181" spans="19:20" ht="12.75" customHeight="1">
      <c r="S181" s="349"/>
      <c r="T181" s="349"/>
    </row>
    <row r="182" spans="19:20" ht="12.75" customHeight="1">
      <c r="S182" s="349"/>
      <c r="T182" s="349"/>
    </row>
    <row r="183" spans="19:20" ht="12.75" customHeight="1">
      <c r="S183" s="349"/>
      <c r="T183" s="349"/>
    </row>
    <row r="184" spans="19:20" ht="12.75" customHeight="1">
      <c r="S184" s="349"/>
      <c r="T184" s="349"/>
    </row>
    <row r="185" spans="19:20" ht="12.75" customHeight="1">
      <c r="S185" s="349"/>
      <c r="T185" s="349"/>
    </row>
    <row r="186" spans="19:20" ht="12.75" customHeight="1">
      <c r="S186" s="349"/>
      <c r="T186" s="349"/>
    </row>
    <row r="187" spans="19:20" ht="12.75" customHeight="1">
      <c r="S187" s="349"/>
      <c r="T187" s="349"/>
    </row>
    <row r="188" spans="19:20" ht="12.75" customHeight="1">
      <c r="S188" s="349"/>
      <c r="T188" s="349"/>
    </row>
    <row r="189" spans="19:20" ht="12.75" customHeight="1">
      <c r="S189" s="349"/>
      <c r="T189" s="349"/>
    </row>
    <row r="190" spans="19:20" ht="12.75" customHeight="1">
      <c r="S190" s="349"/>
      <c r="T190" s="349"/>
    </row>
    <row r="191" spans="19:20" ht="12.75" customHeight="1">
      <c r="S191" s="349"/>
      <c r="T191" s="349"/>
    </row>
    <row r="192" spans="19:20" ht="12.75" customHeight="1">
      <c r="S192" s="349"/>
      <c r="T192" s="349"/>
    </row>
    <row r="193" spans="19:20" ht="12.75" customHeight="1">
      <c r="S193" s="349"/>
      <c r="T193" s="349"/>
    </row>
    <row r="194" spans="19:20" ht="12.75" customHeight="1">
      <c r="S194" s="349"/>
      <c r="T194" s="349"/>
    </row>
    <row r="195" spans="19:20" ht="12.75" customHeight="1">
      <c r="S195" s="349"/>
      <c r="T195" s="349"/>
    </row>
    <row r="196" spans="19:20" ht="12.75" customHeight="1">
      <c r="S196" s="349"/>
      <c r="T196" s="349"/>
    </row>
    <row r="197" spans="19:20" ht="12.75" customHeight="1">
      <c r="S197" s="349"/>
      <c r="T197" s="349"/>
    </row>
    <row r="198" spans="19:20" ht="12.75" customHeight="1">
      <c r="S198" s="349"/>
      <c r="T198" s="349"/>
    </row>
    <row r="199" spans="19:20" ht="12.75" customHeight="1">
      <c r="S199" s="349"/>
      <c r="T199" s="349"/>
    </row>
    <row r="200" spans="19:20" ht="12.75" customHeight="1">
      <c r="S200" s="349"/>
      <c r="T200" s="349"/>
    </row>
    <row r="201" spans="19:20" ht="12.75" customHeight="1">
      <c r="S201" s="349"/>
      <c r="T201" s="349"/>
    </row>
    <row r="202" spans="19:20" ht="12.75" customHeight="1">
      <c r="S202" s="349"/>
      <c r="T202" s="349"/>
    </row>
    <row r="203" spans="19:20" ht="12.75" customHeight="1">
      <c r="S203" s="349"/>
      <c r="T203" s="349"/>
    </row>
    <row r="204" spans="19:20" ht="12.75" customHeight="1">
      <c r="S204" s="349"/>
      <c r="T204" s="349"/>
    </row>
    <row r="205" spans="19:20" ht="12.75" customHeight="1">
      <c r="S205" s="349"/>
      <c r="T205" s="349"/>
    </row>
    <row r="206" spans="19:20" ht="12.75" customHeight="1">
      <c r="S206" s="349"/>
      <c r="T206" s="349"/>
    </row>
    <row r="207" spans="19:20" ht="12.75" customHeight="1">
      <c r="S207" s="349"/>
      <c r="T207" s="349"/>
    </row>
    <row r="208" spans="19:20" ht="12.75" customHeight="1">
      <c r="S208" s="349"/>
      <c r="T208" s="349"/>
    </row>
    <row r="209" spans="19:20" ht="12.75" customHeight="1">
      <c r="S209" s="349"/>
      <c r="T209" s="349"/>
    </row>
    <row r="210" spans="19:20" ht="12.75" customHeight="1">
      <c r="S210" s="349"/>
      <c r="T210" s="349"/>
    </row>
    <row r="211" spans="19:20" ht="12.75" customHeight="1">
      <c r="S211" s="349"/>
      <c r="T211" s="349"/>
    </row>
    <row r="212" spans="19:20" ht="12.75" customHeight="1">
      <c r="S212" s="349"/>
      <c r="T212" s="349"/>
    </row>
    <row r="213" spans="19:20" ht="12.75" customHeight="1">
      <c r="S213" s="349"/>
      <c r="T213" s="349"/>
    </row>
    <row r="214" spans="19:20" ht="12.75" customHeight="1">
      <c r="S214" s="349"/>
      <c r="T214" s="349"/>
    </row>
    <row r="215" spans="19:20" ht="12.75" customHeight="1">
      <c r="S215" s="349"/>
      <c r="T215" s="349"/>
    </row>
    <row r="216" spans="19:20" ht="12.75" customHeight="1">
      <c r="S216" s="349"/>
      <c r="T216" s="349"/>
    </row>
    <row r="217" spans="19:20" ht="12.75" customHeight="1">
      <c r="S217" s="349"/>
      <c r="T217" s="349"/>
    </row>
    <row r="218" spans="19:20" ht="12.75" customHeight="1">
      <c r="S218" s="349"/>
      <c r="T218" s="349"/>
    </row>
    <row r="219" spans="19:20" ht="12.75" customHeight="1">
      <c r="S219" s="349"/>
      <c r="T219" s="349"/>
    </row>
    <row r="220" spans="19:20" ht="12.75" customHeight="1">
      <c r="S220" s="349"/>
      <c r="T220" s="349"/>
    </row>
    <row r="221" spans="19:20" ht="12.75" customHeight="1">
      <c r="S221" s="349"/>
      <c r="T221" s="349"/>
    </row>
    <row r="222" spans="19:20" ht="12.75" customHeight="1">
      <c r="S222" s="349"/>
      <c r="T222" s="349"/>
    </row>
    <row r="223" spans="19:20" ht="12.75" customHeight="1">
      <c r="S223" s="349"/>
      <c r="T223" s="349"/>
    </row>
    <row r="224" spans="19:20" ht="12.75" customHeight="1">
      <c r="S224" s="349"/>
      <c r="T224" s="349"/>
    </row>
    <row r="225" spans="19:20" ht="12.75" customHeight="1">
      <c r="S225" s="349"/>
      <c r="T225" s="349"/>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14229.710620799999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2">
      <selection activeCell="A2" sqref="A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9"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196"/>
      <c r="BD1" s="1196"/>
    </row>
    <row r="2" spans="1:62" ht="16.5" customHeight="1">
      <c r="A2" s="451"/>
      <c r="B2" s="453"/>
      <c r="C2" s="453"/>
      <c r="D2" s="1299" t="s">
        <v>223</v>
      </c>
      <c r="E2" s="1299" t="s">
        <v>243</v>
      </c>
      <c r="F2" s="453"/>
      <c r="G2" s="929" t="s">
        <v>277</v>
      </c>
      <c r="H2" s="1305" t="s">
        <v>420</v>
      </c>
      <c r="I2" s="1306"/>
      <c r="J2" s="749"/>
      <c r="K2" s="930"/>
      <c r="L2" s="6"/>
      <c r="M2" s="7"/>
      <c r="N2" s="7"/>
      <c r="O2" s="931"/>
      <c r="P2" s="7"/>
      <c r="Q2" s="7"/>
      <c r="R2" s="7"/>
      <c r="S2" s="6"/>
      <c r="T2" s="30"/>
      <c r="U2" s="30"/>
      <c r="V2" s="30"/>
      <c r="W2" s="6"/>
      <c r="X2" s="6"/>
      <c r="Y2" s="6"/>
      <c r="Z2" s="6"/>
      <c r="AA2" s="932"/>
      <c r="AB2" s="1278"/>
      <c r="AC2" s="1278"/>
      <c r="AD2" s="1278"/>
      <c r="AE2" s="1278"/>
      <c r="AF2" s="1278"/>
      <c r="AN2" s="1278"/>
      <c r="AO2" s="1278"/>
      <c r="AP2" s="1278"/>
      <c r="AQ2" s="1278"/>
      <c r="AR2" s="1278"/>
      <c r="AS2" s="693"/>
      <c r="AT2" s="693"/>
      <c r="AV2" s="1147"/>
      <c r="AW2" s="1147"/>
      <c r="AX2" s="1147"/>
      <c r="AY2" s="1148">
        <v>0</v>
      </c>
      <c r="AZ2" s="366" t="s">
        <v>144</v>
      </c>
      <c r="BF2" s="1278"/>
      <c r="BG2" s="1278"/>
      <c r="BH2" s="1278"/>
      <c r="BI2" s="1278"/>
      <c r="BJ2" s="366"/>
    </row>
    <row r="3" spans="1:63" ht="16.5" customHeight="1">
      <c r="A3" s="455"/>
      <c r="B3" s="7"/>
      <c r="C3" s="7"/>
      <c r="D3" s="1300"/>
      <c r="E3" s="1300"/>
      <c r="F3" s="7"/>
      <c r="G3" s="413" t="s">
        <v>240</v>
      </c>
      <c r="H3" s="136"/>
      <c r="I3" s="136" t="e">
        <f>#REF!</f>
        <v>#REF!</v>
      </c>
      <c r="J3" s="137"/>
      <c r="K3" s="933"/>
      <c r="L3" s="6"/>
      <c r="M3" s="7"/>
      <c r="N3" s="7"/>
      <c r="O3" s="934"/>
      <c r="P3" s="7"/>
      <c r="Q3" s="7"/>
      <c r="R3" s="7"/>
      <c r="S3" s="6"/>
      <c r="T3" s="30"/>
      <c r="U3" s="30"/>
      <c r="V3" s="30"/>
      <c r="W3" s="6"/>
      <c r="X3" s="6"/>
      <c r="Y3" s="6"/>
      <c r="Z3" s="6"/>
      <c r="AA3" s="932"/>
      <c r="AB3" s="1278"/>
      <c r="AC3" s="1278"/>
      <c r="AD3" s="1278"/>
      <c r="AE3" s="1278"/>
      <c r="AF3" s="1278"/>
      <c r="AN3" s="1278"/>
      <c r="AO3" s="1278"/>
      <c r="AP3" s="1278"/>
      <c r="AQ3" s="1278"/>
      <c r="AR3" s="1278"/>
      <c r="AS3" s="693"/>
      <c r="AT3" s="693"/>
      <c r="AV3" s="1147"/>
      <c r="AW3" s="1147"/>
      <c r="AX3" s="1147"/>
      <c r="AY3" s="368" t="s">
        <v>145</v>
      </c>
      <c r="AZ3" s="366" t="s">
        <v>151</v>
      </c>
      <c r="BF3" s="1278"/>
      <c r="BG3" s="1278"/>
      <c r="BH3" s="1278"/>
      <c r="BI3" s="1278"/>
      <c r="BJ3" s="366" t="s">
        <v>155</v>
      </c>
      <c r="BK3" s="369" t="s">
        <v>157</v>
      </c>
    </row>
    <row r="4" spans="1:62" ht="16.5" customHeight="1">
      <c r="A4" s="455"/>
      <c r="B4" s="7"/>
      <c r="C4" s="7"/>
      <c r="D4" s="7"/>
      <c r="E4" s="414" t="s">
        <v>230</v>
      </c>
      <c r="F4" s="7"/>
      <c r="G4" s="413" t="s">
        <v>236</v>
      </c>
      <c r="H4" s="136"/>
      <c r="I4" s="1307" t="e">
        <f>#REF!</f>
        <v>#REF!</v>
      </c>
      <c r="J4" s="1307"/>
      <c r="K4" s="1308"/>
      <c r="L4" s="6"/>
      <c r="M4" s="7"/>
      <c r="N4" s="7"/>
      <c r="O4" s="935"/>
      <c r="P4" s="7"/>
      <c r="Q4" s="7"/>
      <c r="R4" s="7"/>
      <c r="S4" s="6"/>
      <c r="T4" s="6"/>
      <c r="U4" s="6"/>
      <c r="V4" s="6"/>
      <c r="W4" s="6"/>
      <c r="X4" s="6"/>
      <c r="Y4" s="6"/>
      <c r="Z4" s="6"/>
      <c r="AA4" s="932"/>
      <c r="AB4" s="1278"/>
      <c r="AC4" s="1278"/>
      <c r="AD4" s="1278"/>
      <c r="AE4" s="1278"/>
      <c r="AF4" s="1278"/>
      <c r="AN4" s="1278"/>
      <c r="AO4" s="1278"/>
      <c r="AP4" s="1278"/>
      <c r="AQ4" s="1278"/>
      <c r="AR4" s="1278"/>
      <c r="AS4" s="693"/>
      <c r="AT4" s="693"/>
      <c r="AV4" s="1147"/>
      <c r="AW4" s="1147"/>
      <c r="AX4" s="1147"/>
      <c r="AY4" s="368" t="s">
        <v>146</v>
      </c>
      <c r="AZ4" s="366" t="s">
        <v>147</v>
      </c>
      <c r="BF4" s="1278"/>
      <c r="BG4" s="1278"/>
      <c r="BH4" s="1278"/>
      <c r="BI4" s="1278"/>
      <c r="BJ4" s="366" t="s">
        <v>156</v>
      </c>
    </row>
    <row r="5" spans="1:62" ht="16.5" customHeight="1">
      <c r="A5" s="455"/>
      <c r="B5" s="415" t="s">
        <v>223</v>
      </c>
      <c r="C5" s="416"/>
      <c r="D5" s="7"/>
      <c r="E5" s="417" t="s">
        <v>301</v>
      </c>
      <c r="F5" s="7"/>
      <c r="G5" s="413" t="s">
        <v>237</v>
      </c>
      <c r="H5" s="136" t="e">
        <f>#REF!</f>
        <v>#REF!</v>
      </c>
      <c r="I5" s="142"/>
      <c r="J5" s="418" t="s">
        <v>238</v>
      </c>
      <c r="K5" s="933" t="e">
        <f>#REF!</f>
        <v>#REF!</v>
      </c>
      <c r="L5" s="6"/>
      <c r="M5" s="7"/>
      <c r="N5" s="7"/>
      <c r="O5" s="935"/>
      <c r="P5" s="7"/>
      <c r="Q5" s="7"/>
      <c r="R5" s="7"/>
      <c r="S5" s="6"/>
      <c r="T5" s="936"/>
      <c r="U5" s="6"/>
      <c r="V5" s="6"/>
      <c r="W5" s="6"/>
      <c r="X5" s="6"/>
      <c r="Y5" s="6"/>
      <c r="Z5" s="6"/>
      <c r="AA5" s="932"/>
      <c r="AC5" s="71" t="s">
        <v>35</v>
      </c>
      <c r="AO5" s="71" t="s">
        <v>55</v>
      </c>
      <c r="AW5" s="370" t="s">
        <v>212</v>
      </c>
      <c r="AX5" s="368"/>
      <c r="AY5" s="368" t="s">
        <v>148</v>
      </c>
      <c r="AZ5" s="366" t="s">
        <v>152</v>
      </c>
      <c r="BG5" s="370" t="s">
        <v>213</v>
      </c>
      <c r="BH5" s="368"/>
      <c r="BI5" s="368"/>
      <c r="BJ5" s="366"/>
    </row>
    <row r="6" spans="1:62" ht="16.5" customHeight="1" thickBot="1">
      <c r="A6" s="455"/>
      <c r="B6" s="1301" t="s">
        <v>373</v>
      </c>
      <c r="C6" s="1302"/>
      <c r="D6" s="1303"/>
      <c r="E6" s="419"/>
      <c r="F6" s="7"/>
      <c r="G6" s="420" t="s">
        <v>239</v>
      </c>
      <c r="H6" s="136" t="e">
        <f>#REF!</f>
        <v>#REF!</v>
      </c>
      <c r="I6" s="136"/>
      <c r="J6" s="137"/>
      <c r="K6" s="933"/>
      <c r="L6" s="937" t="s">
        <v>182</v>
      </c>
      <c r="M6" s="937" t="s">
        <v>182</v>
      </c>
      <c r="N6" s="937" t="s">
        <v>182</v>
      </c>
      <c r="O6" s="937" t="s">
        <v>182</v>
      </c>
      <c r="P6" s="937" t="s">
        <v>182</v>
      </c>
      <c r="Q6" s="937" t="s">
        <v>182</v>
      </c>
      <c r="R6" s="937" t="s">
        <v>182</v>
      </c>
      <c r="S6" s="937" t="s">
        <v>182</v>
      </c>
      <c r="T6" s="937" t="s">
        <v>183</v>
      </c>
      <c r="U6" s="937" t="s">
        <v>183</v>
      </c>
      <c r="V6" s="937" t="s">
        <v>183</v>
      </c>
      <c r="W6" s="937" t="s">
        <v>183</v>
      </c>
      <c r="X6" s="937" t="s">
        <v>183</v>
      </c>
      <c r="Y6" s="937" t="s">
        <v>183</v>
      </c>
      <c r="Z6" s="937" t="s">
        <v>183</v>
      </c>
      <c r="AA6" s="937" t="s">
        <v>183</v>
      </c>
      <c r="AC6" s="10"/>
      <c r="AD6" s="10"/>
      <c r="AH6" s="72" t="str">
        <f>G2</f>
        <v>Country: </v>
      </c>
      <c r="AI6" s="1304" t="str">
        <f>H2</f>
        <v>Portugal</v>
      </c>
      <c r="AJ6" s="1304"/>
      <c r="AK6" s="1304"/>
      <c r="AL6" s="1304"/>
      <c r="AM6" s="113"/>
      <c r="AN6" s="113"/>
      <c r="AO6" s="113"/>
      <c r="AQ6" s="72" t="str">
        <f>G2</f>
        <v>Country: </v>
      </c>
      <c r="AR6" s="371" t="str">
        <f>H2</f>
        <v>Portugal</v>
      </c>
      <c r="AS6" s="371"/>
      <c r="AT6" s="371"/>
      <c r="AX6" s="368"/>
      <c r="AY6" s="368" t="s">
        <v>149</v>
      </c>
      <c r="AZ6" s="366" t="s">
        <v>153</v>
      </c>
      <c r="BC6" s="35" t="s">
        <v>364</v>
      </c>
      <c r="BD6" s="1197">
        <v>2</v>
      </c>
      <c r="BG6" s="35" t="s">
        <v>154</v>
      </c>
      <c r="BH6" s="368"/>
      <c r="BI6" s="368"/>
      <c r="BJ6" s="366"/>
    </row>
    <row r="7" spans="1:62" ht="18.75" thickBot="1">
      <c r="A7" s="455"/>
      <c r="B7" s="938" t="s">
        <v>372</v>
      </c>
      <c r="C7" s="7"/>
      <c r="D7" s="939"/>
      <c r="E7" s="940" t="s">
        <v>136</v>
      </c>
      <c r="F7" s="816" t="s">
        <v>223</v>
      </c>
      <c r="G7" s="941" t="s">
        <v>223</v>
      </c>
      <c r="H7" s="942"/>
      <c r="I7" s="942"/>
      <c r="J7" s="943"/>
      <c r="K7" s="944"/>
      <c r="L7" s="6"/>
      <c r="M7" s="7"/>
      <c r="N7" s="6"/>
      <c r="O7" s="6"/>
      <c r="P7" s="6"/>
      <c r="Q7" s="7"/>
      <c r="R7" s="7"/>
      <c r="S7" s="6"/>
      <c r="T7" s="936"/>
      <c r="U7" s="7"/>
      <c r="V7" s="6"/>
      <c r="W7" s="6"/>
      <c r="X7" s="6"/>
      <c r="Y7" s="7"/>
      <c r="Z7" s="7"/>
      <c r="AA7" s="6"/>
      <c r="AB7" s="73"/>
      <c r="AC7" s="74" t="s">
        <v>301</v>
      </c>
      <c r="AD7" s="75"/>
      <c r="AE7" s="1316" t="s">
        <v>32</v>
      </c>
      <c r="AF7" s="1316"/>
      <c r="AG7" s="1316"/>
      <c r="AH7" s="1316"/>
      <c r="AI7" s="1316"/>
      <c r="AJ7" s="1316"/>
      <c r="AK7" s="1316"/>
      <c r="AL7" s="1317"/>
      <c r="AM7" s="97"/>
      <c r="AN7" s="116"/>
      <c r="AO7" s="94"/>
      <c r="AP7" s="372"/>
      <c r="AQ7" s="373"/>
      <c r="AR7" s="1157"/>
      <c r="AS7" s="1159"/>
      <c r="AT7" s="83"/>
      <c r="AX7" s="368"/>
      <c r="AY7" s="368" t="s">
        <v>150</v>
      </c>
      <c r="AZ7" s="366" t="s">
        <v>214</v>
      </c>
      <c r="BH7" s="368"/>
      <c r="BI7" s="368"/>
      <c r="BJ7" s="366"/>
    </row>
    <row r="8" spans="1:64" s="85" customFormat="1" ht="13.5" customHeight="1">
      <c r="A8" s="945" t="s">
        <v>241</v>
      </c>
      <c r="B8" s="946" t="s">
        <v>223</v>
      </c>
      <c r="C8" s="947" t="s">
        <v>296</v>
      </c>
      <c r="D8" s="1309" t="s">
        <v>226</v>
      </c>
      <c r="E8" s="1309"/>
      <c r="F8" s="1309"/>
      <c r="G8" s="1310"/>
      <c r="H8" s="1309" t="s">
        <v>229</v>
      </c>
      <c r="I8" s="1309"/>
      <c r="J8" s="1309"/>
      <c r="K8" s="1311"/>
      <c r="L8" s="948" t="s">
        <v>137</v>
      </c>
      <c r="M8" s="949"/>
      <c r="N8" s="949"/>
      <c r="O8" s="950"/>
      <c r="P8" s="949" t="s">
        <v>138</v>
      </c>
      <c r="Q8" s="951"/>
      <c r="R8" s="951"/>
      <c r="S8" s="952"/>
      <c r="T8" s="953" t="s">
        <v>137</v>
      </c>
      <c r="U8" s="949"/>
      <c r="V8" s="949"/>
      <c r="W8" s="950"/>
      <c r="X8" s="949" t="s">
        <v>138</v>
      </c>
      <c r="Y8" s="951"/>
      <c r="Z8" s="951"/>
      <c r="AA8" s="952"/>
      <c r="AB8" s="76" t="s">
        <v>241</v>
      </c>
      <c r="AC8" s="31"/>
      <c r="AD8" s="38"/>
      <c r="AE8" s="1318" t="s">
        <v>226</v>
      </c>
      <c r="AF8" s="1318"/>
      <c r="AG8" s="1318"/>
      <c r="AH8" s="1319"/>
      <c r="AI8" s="1320" t="s">
        <v>229</v>
      </c>
      <c r="AJ8" s="1320" t="s">
        <v>223</v>
      </c>
      <c r="AK8" s="1320" t="s">
        <v>223</v>
      </c>
      <c r="AL8" s="1321" t="s">
        <v>223</v>
      </c>
      <c r="AM8" s="95"/>
      <c r="AN8" s="222" t="s">
        <v>241</v>
      </c>
      <c r="AO8" s="95"/>
      <c r="AP8" s="374" t="s">
        <v>223</v>
      </c>
      <c r="AQ8" s="1322" t="s">
        <v>54</v>
      </c>
      <c r="AR8" s="1323"/>
      <c r="AS8" s="1325" t="s">
        <v>218</v>
      </c>
      <c r="AT8" s="1326"/>
      <c r="AU8" s="85" t="s">
        <v>223</v>
      </c>
      <c r="AV8" s="310" t="s">
        <v>241</v>
      </c>
      <c r="AW8" s="311" t="s">
        <v>223</v>
      </c>
      <c r="AX8" s="323" t="s">
        <v>139</v>
      </c>
      <c r="AY8" s="1324" t="s">
        <v>226</v>
      </c>
      <c r="AZ8" s="1293"/>
      <c r="BA8" s="1293" t="s">
        <v>229</v>
      </c>
      <c r="BB8" s="1294"/>
      <c r="BC8" s="85" t="s">
        <v>365</v>
      </c>
      <c r="BD8" s="85" t="s">
        <v>366</v>
      </c>
      <c r="BF8" s="310" t="s">
        <v>241</v>
      </c>
      <c r="BG8" s="311" t="s">
        <v>223</v>
      </c>
      <c r="BH8" s="323" t="s">
        <v>139</v>
      </c>
      <c r="BI8" s="1324" t="s">
        <v>226</v>
      </c>
      <c r="BJ8" s="1293"/>
      <c r="BK8" s="1293" t="s">
        <v>229</v>
      </c>
      <c r="BL8" s="1294"/>
    </row>
    <row r="9" spans="1:64" ht="12.75" customHeight="1">
      <c r="A9" s="954" t="s">
        <v>266</v>
      </c>
      <c r="B9" s="422" t="s">
        <v>241</v>
      </c>
      <c r="C9" s="955" t="s">
        <v>297</v>
      </c>
      <c r="D9" s="1314">
        <v>2013</v>
      </c>
      <c r="E9" s="1315"/>
      <c r="F9" s="1312">
        <v>2014</v>
      </c>
      <c r="G9" s="1315"/>
      <c r="H9" s="1314">
        <v>2013</v>
      </c>
      <c r="I9" s="1315"/>
      <c r="J9" s="1312">
        <v>2014</v>
      </c>
      <c r="K9" s="1313"/>
      <c r="L9" s="956">
        <v>2013</v>
      </c>
      <c r="M9" s="957"/>
      <c r="N9" s="957">
        <v>2014</v>
      </c>
      <c r="O9" s="684"/>
      <c r="P9" s="958">
        <v>2013</v>
      </c>
      <c r="Q9" s="958"/>
      <c r="R9" s="958">
        <v>2014</v>
      </c>
      <c r="S9" s="6"/>
      <c r="T9" s="959">
        <v>2013</v>
      </c>
      <c r="U9" s="957"/>
      <c r="V9" s="957">
        <v>2014</v>
      </c>
      <c r="W9" s="684"/>
      <c r="X9" s="958">
        <v>2013</v>
      </c>
      <c r="Y9" s="958"/>
      <c r="Z9" s="958">
        <v>2014</v>
      </c>
      <c r="AA9" s="6"/>
      <c r="AB9" s="42" t="s">
        <v>266</v>
      </c>
      <c r="AC9" s="31"/>
      <c r="AD9" s="40"/>
      <c r="AE9" s="1295">
        <v>2013</v>
      </c>
      <c r="AF9" s="1296" t="s">
        <v>223</v>
      </c>
      <c r="AG9" s="1297">
        <v>2014</v>
      </c>
      <c r="AH9" s="1296" t="s">
        <v>223</v>
      </c>
      <c r="AI9" s="1295">
        <v>2013</v>
      </c>
      <c r="AJ9" s="1296" t="s">
        <v>223</v>
      </c>
      <c r="AK9" s="1297">
        <v>2014</v>
      </c>
      <c r="AL9" s="1298" t="s">
        <v>223</v>
      </c>
      <c r="AM9" s="39"/>
      <c r="AN9" s="223" t="s">
        <v>266</v>
      </c>
      <c r="AO9" s="39"/>
      <c r="AP9" s="374" t="s">
        <v>223</v>
      </c>
      <c r="AQ9" s="112">
        <v>2013</v>
      </c>
      <c r="AR9" s="112">
        <v>2014</v>
      </c>
      <c r="AS9" s="1160">
        <v>2013</v>
      </c>
      <c r="AT9" s="117">
        <v>2014</v>
      </c>
      <c r="AU9" s="35" t="s">
        <v>223</v>
      </c>
      <c r="AV9" s="312" t="s">
        <v>266</v>
      </c>
      <c r="AW9" s="24" t="s">
        <v>241</v>
      </c>
      <c r="AX9" s="184" t="s">
        <v>140</v>
      </c>
      <c r="AY9" s="677">
        <v>2013</v>
      </c>
      <c r="AZ9" s="677">
        <v>2014</v>
      </c>
      <c r="BA9" s="678">
        <v>2013</v>
      </c>
      <c r="BB9" s="679">
        <v>2014</v>
      </c>
      <c r="BC9" s="85" t="s">
        <v>367</v>
      </c>
      <c r="BD9" s="85" t="s">
        <v>368</v>
      </c>
      <c r="BF9" s="312" t="s">
        <v>266</v>
      </c>
      <c r="BG9" s="24" t="s">
        <v>241</v>
      </c>
      <c r="BH9" s="184" t="s">
        <v>140</v>
      </c>
      <c r="BI9" s="677">
        <v>2013</v>
      </c>
      <c r="BJ9" s="677">
        <v>2014</v>
      </c>
      <c r="BK9" s="678">
        <v>2013</v>
      </c>
      <c r="BL9" s="679">
        <v>2014</v>
      </c>
    </row>
    <row r="10" spans="1:64" ht="21" customHeight="1">
      <c r="A10" s="960" t="s">
        <v>223</v>
      </c>
      <c r="B10" s="423"/>
      <c r="C10" s="961" t="s">
        <v>223</v>
      </c>
      <c r="D10" s="962" t="s">
        <v>224</v>
      </c>
      <c r="E10" s="424" t="s">
        <v>20</v>
      </c>
      <c r="F10" s="424" t="s">
        <v>224</v>
      </c>
      <c r="G10" s="424" t="s">
        <v>20</v>
      </c>
      <c r="H10" s="424" t="s">
        <v>224</v>
      </c>
      <c r="I10" s="424" t="s">
        <v>20</v>
      </c>
      <c r="J10" s="424" t="s">
        <v>224</v>
      </c>
      <c r="K10" s="963" t="s">
        <v>20</v>
      </c>
      <c r="L10" s="964" t="s">
        <v>224</v>
      </c>
      <c r="M10" s="964" t="s">
        <v>20</v>
      </c>
      <c r="N10" s="964" t="s">
        <v>224</v>
      </c>
      <c r="O10" s="965" t="s">
        <v>20</v>
      </c>
      <c r="P10" s="964" t="s">
        <v>224</v>
      </c>
      <c r="Q10" s="964" t="s">
        <v>20</v>
      </c>
      <c r="R10" s="964" t="s">
        <v>224</v>
      </c>
      <c r="S10" s="964" t="s">
        <v>20</v>
      </c>
      <c r="T10" s="966" t="s">
        <v>224</v>
      </c>
      <c r="U10" s="964" t="s">
        <v>20</v>
      </c>
      <c r="V10" s="964" t="s">
        <v>224</v>
      </c>
      <c r="W10" s="964" t="s">
        <v>20</v>
      </c>
      <c r="X10" s="966" t="s">
        <v>224</v>
      </c>
      <c r="Y10" s="964" t="s">
        <v>20</v>
      </c>
      <c r="Z10" s="964" t="s">
        <v>224</v>
      </c>
      <c r="AA10" s="964" t="s">
        <v>20</v>
      </c>
      <c r="AB10" s="28" t="s">
        <v>223</v>
      </c>
      <c r="AC10" s="31"/>
      <c r="AD10" s="41"/>
      <c r="AE10" s="39" t="s">
        <v>224</v>
      </c>
      <c r="AF10" s="36" t="s">
        <v>20</v>
      </c>
      <c r="AG10" s="24" t="s">
        <v>224</v>
      </c>
      <c r="AH10" s="36" t="s">
        <v>20</v>
      </c>
      <c r="AI10" s="25" t="s">
        <v>224</v>
      </c>
      <c r="AJ10" s="36" t="s">
        <v>20</v>
      </c>
      <c r="AK10" s="24" t="s">
        <v>224</v>
      </c>
      <c r="AL10" s="37" t="s">
        <v>20</v>
      </c>
      <c r="AM10" s="39"/>
      <c r="AN10" s="224" t="s">
        <v>223</v>
      </c>
      <c r="AO10" s="96"/>
      <c r="AP10" s="375" t="s">
        <v>223</v>
      </c>
      <c r="AQ10" s="376"/>
      <c r="AR10" s="1155"/>
      <c r="AS10" s="1161"/>
      <c r="AT10" s="377"/>
      <c r="AV10" s="313" t="s">
        <v>223</v>
      </c>
      <c r="AW10" s="49"/>
      <c r="AX10" s="26" t="s">
        <v>223</v>
      </c>
      <c r="AY10" s="50"/>
      <c r="AZ10" s="50"/>
      <c r="BA10" s="50"/>
      <c r="BB10" s="314"/>
      <c r="BF10" s="313" t="s">
        <v>223</v>
      </c>
      <c r="BG10" s="49"/>
      <c r="BH10" s="26" t="s">
        <v>223</v>
      </c>
      <c r="BI10" s="50"/>
      <c r="BJ10" s="50"/>
      <c r="BK10" s="50"/>
      <c r="BL10" s="314"/>
    </row>
    <row r="11" spans="1:64" s="379" customFormat="1" ht="15" customHeight="1">
      <c r="A11" s="967">
        <v>1</v>
      </c>
      <c r="B11" s="427" t="s">
        <v>233</v>
      </c>
      <c r="C11" s="968" t="s">
        <v>34</v>
      </c>
      <c r="D11" s="308">
        <v>2322.2132447999998</v>
      </c>
      <c r="E11" s="308">
        <v>327211.982</v>
      </c>
      <c r="F11" s="308">
        <v>2488.8548528</v>
      </c>
      <c r="G11" s="308">
        <v>172832.553</v>
      </c>
      <c r="H11" s="308">
        <v>1265.063256</v>
      </c>
      <c r="I11" s="308">
        <v>102086.346</v>
      </c>
      <c r="J11" s="308">
        <v>1072.7976047999998</v>
      </c>
      <c r="K11" s="969">
        <v>83884.417</v>
      </c>
      <c r="L11" s="970" t="s">
        <v>412</v>
      </c>
      <c r="M11" s="970" t="s">
        <v>412</v>
      </c>
      <c r="N11" s="970" t="s">
        <v>412</v>
      </c>
      <c r="O11" s="971" t="s">
        <v>412</v>
      </c>
      <c r="P11" s="970" t="s">
        <v>412</v>
      </c>
      <c r="Q11" s="970" t="s">
        <v>412</v>
      </c>
      <c r="R11" s="970" t="s">
        <v>412</v>
      </c>
      <c r="S11" s="970" t="s">
        <v>412</v>
      </c>
      <c r="T11" s="972" t="s">
        <v>412</v>
      </c>
      <c r="U11" s="724" t="s">
        <v>412</v>
      </c>
      <c r="V11" s="724" t="s">
        <v>412</v>
      </c>
      <c r="W11" s="724" t="s">
        <v>412</v>
      </c>
      <c r="X11" s="972" t="s">
        <v>412</v>
      </c>
      <c r="Y11" s="724" t="s">
        <v>412</v>
      </c>
      <c r="Z11" s="724" t="s">
        <v>412</v>
      </c>
      <c r="AA11" s="973" t="s">
        <v>412</v>
      </c>
      <c r="AB11" s="2">
        <v>1</v>
      </c>
      <c r="AC11" s="16" t="s">
        <v>233</v>
      </c>
      <c r="AD11" s="90" t="s">
        <v>222</v>
      </c>
      <c r="AE11" s="974">
        <v>0</v>
      </c>
      <c r="AF11" s="974">
        <v>0</v>
      </c>
      <c r="AG11" s="974">
        <v>0</v>
      </c>
      <c r="AH11" s="974">
        <v>0</v>
      </c>
      <c r="AI11" s="974">
        <v>0</v>
      </c>
      <c r="AJ11" s="974">
        <v>0</v>
      </c>
      <c r="AK11" s="974">
        <v>0</v>
      </c>
      <c r="AL11" s="975">
        <v>0</v>
      </c>
      <c r="AM11" s="976"/>
      <c r="AN11" s="225">
        <v>1</v>
      </c>
      <c r="AO11" s="16" t="s">
        <v>233</v>
      </c>
      <c r="AP11" s="90" t="s">
        <v>222</v>
      </c>
      <c r="AQ11" s="393">
        <v>11699.5841088</v>
      </c>
      <c r="AR11" s="1151" t="s">
        <v>413</v>
      </c>
      <c r="AS11" s="1156"/>
      <c r="AT11" s="394"/>
      <c r="AU11" s="380" t="s">
        <v>223</v>
      </c>
      <c r="AV11" s="315">
        <v>1</v>
      </c>
      <c r="AW11" s="16" t="s">
        <v>233</v>
      </c>
      <c r="AX11" s="192" t="s">
        <v>141</v>
      </c>
      <c r="AY11" s="387">
        <v>140.90522596609387</v>
      </c>
      <c r="AZ11" s="387">
        <v>69.44260040136962</v>
      </c>
      <c r="BA11" s="387">
        <v>80.69663356027472</v>
      </c>
      <c r="BB11" s="388">
        <v>78.19221130311757</v>
      </c>
      <c r="BC11" s="1198" t="s">
        <v>156</v>
      </c>
      <c r="BD11" s="1198" t="s">
        <v>414</v>
      </c>
      <c r="BF11" s="315">
        <v>1</v>
      </c>
      <c r="BG11" s="16" t="s">
        <v>233</v>
      </c>
      <c r="BH11" s="192" t="s">
        <v>141</v>
      </c>
      <c r="BI11" s="387" t="s">
        <v>223</v>
      </c>
      <c r="BJ11" s="387" t="s">
        <v>223</v>
      </c>
      <c r="BK11" s="387" t="s">
        <v>223</v>
      </c>
      <c r="BL11" s="388" t="s">
        <v>223</v>
      </c>
    </row>
    <row r="12" spans="1:64" s="79" customFormat="1" ht="15" customHeight="1" thickBot="1">
      <c r="A12" s="977" t="s">
        <v>159</v>
      </c>
      <c r="B12" s="444" t="s">
        <v>271</v>
      </c>
      <c r="C12" s="978" t="s">
        <v>34</v>
      </c>
      <c r="D12" s="980">
        <v>2.5622448</v>
      </c>
      <c r="E12" s="980">
        <v>73.411</v>
      </c>
      <c r="F12" s="980">
        <v>4.0938528</v>
      </c>
      <c r="G12" s="980">
        <v>113.25</v>
      </c>
      <c r="H12" s="980">
        <v>8.292256</v>
      </c>
      <c r="I12" s="980">
        <v>629.467</v>
      </c>
      <c r="J12" s="980">
        <v>5.0336048</v>
      </c>
      <c r="K12" s="981">
        <v>623.464</v>
      </c>
      <c r="L12" s="982"/>
      <c r="M12" s="983"/>
      <c r="N12" s="861"/>
      <c r="O12" s="862"/>
      <c r="P12" s="984"/>
      <c r="Q12" s="984"/>
      <c r="R12" s="984"/>
      <c r="S12" s="985"/>
      <c r="T12" s="986" t="s">
        <v>412</v>
      </c>
      <c r="U12" s="8" t="s">
        <v>412</v>
      </c>
      <c r="V12" s="8" t="s">
        <v>412</v>
      </c>
      <c r="W12" s="8" t="s">
        <v>412</v>
      </c>
      <c r="X12" s="986" t="s">
        <v>412</v>
      </c>
      <c r="Y12" s="8" t="s">
        <v>412</v>
      </c>
      <c r="Z12" s="8" t="s">
        <v>412</v>
      </c>
      <c r="AA12" s="987" t="s">
        <v>412</v>
      </c>
      <c r="AB12" s="2" t="s">
        <v>159</v>
      </c>
      <c r="AC12" s="19" t="s">
        <v>271</v>
      </c>
      <c r="AD12" s="77" t="s">
        <v>222</v>
      </c>
      <c r="AE12" s="731"/>
      <c r="AF12" s="731"/>
      <c r="AG12" s="731"/>
      <c r="AH12" s="731"/>
      <c r="AI12" s="731"/>
      <c r="AJ12" s="731"/>
      <c r="AK12" s="731"/>
      <c r="AL12" s="882"/>
      <c r="AM12" s="90"/>
      <c r="AN12" s="225" t="s">
        <v>159</v>
      </c>
      <c r="AO12" s="19" t="s">
        <v>271</v>
      </c>
      <c r="AP12" s="77" t="s">
        <v>222</v>
      </c>
      <c r="AQ12" s="382">
        <v>594.2699888000001</v>
      </c>
      <c r="AR12" s="1029" t="s">
        <v>415</v>
      </c>
      <c r="AS12" s="1152"/>
      <c r="AT12" s="383"/>
      <c r="AV12" s="315">
        <v>1.1</v>
      </c>
      <c r="AW12" s="23" t="s">
        <v>271</v>
      </c>
      <c r="AX12" s="192" t="s">
        <v>141</v>
      </c>
      <c r="AY12" s="384">
        <v>28.651048486858084</v>
      </c>
      <c r="AZ12" s="384">
        <v>27.663427468618316</v>
      </c>
      <c r="BA12" s="385">
        <v>75.91022274276143</v>
      </c>
      <c r="BB12" s="386">
        <v>123.86033961188214</v>
      </c>
      <c r="BC12" s="1198" t="s">
        <v>414</v>
      </c>
      <c r="BD12" s="1198" t="s">
        <v>414</v>
      </c>
      <c r="BF12" s="315">
        <v>1.1</v>
      </c>
      <c r="BG12" s="23" t="s">
        <v>271</v>
      </c>
      <c r="BH12" s="192" t="s">
        <v>141</v>
      </c>
      <c r="BI12" s="384" t="s">
        <v>223</v>
      </c>
      <c r="BJ12" s="384" t="s">
        <v>223</v>
      </c>
      <c r="BK12" s="385" t="s">
        <v>223</v>
      </c>
      <c r="BL12" s="386" t="s">
        <v>223</v>
      </c>
    </row>
    <row r="13" spans="1:64" s="379" customFormat="1" ht="15" customHeight="1">
      <c r="A13" s="967" t="s">
        <v>160</v>
      </c>
      <c r="B13" s="988" t="s">
        <v>272</v>
      </c>
      <c r="C13" s="989" t="s">
        <v>34</v>
      </c>
      <c r="D13" s="428">
        <v>2319.651</v>
      </c>
      <c r="E13" s="428">
        <v>327138.571</v>
      </c>
      <c r="F13" s="428">
        <v>2484.761</v>
      </c>
      <c r="G13" s="428">
        <v>172719.303</v>
      </c>
      <c r="H13" s="428">
        <v>1256.771</v>
      </c>
      <c r="I13" s="428">
        <v>101456.879</v>
      </c>
      <c r="J13" s="428">
        <v>1067.764</v>
      </c>
      <c r="K13" s="990">
        <v>83260.953</v>
      </c>
      <c r="L13" s="991" t="s">
        <v>412</v>
      </c>
      <c r="M13" s="992" t="s">
        <v>412</v>
      </c>
      <c r="N13" s="993" t="s">
        <v>412</v>
      </c>
      <c r="O13" s="994" t="s">
        <v>412</v>
      </c>
      <c r="P13" s="995" t="s">
        <v>412</v>
      </c>
      <c r="Q13" s="995" t="s">
        <v>412</v>
      </c>
      <c r="R13" s="995" t="s">
        <v>412</v>
      </c>
      <c r="S13" s="996" t="s">
        <v>412</v>
      </c>
      <c r="T13" s="972" t="s">
        <v>412</v>
      </c>
      <c r="U13" s="724" t="s">
        <v>412</v>
      </c>
      <c r="V13" s="724" t="s">
        <v>412</v>
      </c>
      <c r="W13" s="724" t="s">
        <v>412</v>
      </c>
      <c r="X13" s="972" t="s">
        <v>412</v>
      </c>
      <c r="Y13" s="724" t="s">
        <v>412</v>
      </c>
      <c r="Z13" s="724" t="s">
        <v>412</v>
      </c>
      <c r="AA13" s="973" t="s">
        <v>412</v>
      </c>
      <c r="AB13" s="2" t="s">
        <v>160</v>
      </c>
      <c r="AC13" s="19" t="s">
        <v>272</v>
      </c>
      <c r="AD13" s="77" t="s">
        <v>222</v>
      </c>
      <c r="AE13" s="997">
        <v>0</v>
      </c>
      <c r="AF13" s="997">
        <v>0</v>
      </c>
      <c r="AG13" s="997">
        <v>0</v>
      </c>
      <c r="AH13" s="997">
        <v>0</v>
      </c>
      <c r="AI13" s="997">
        <v>0</v>
      </c>
      <c r="AJ13" s="997">
        <v>0</v>
      </c>
      <c r="AK13" s="997">
        <v>0</v>
      </c>
      <c r="AL13" s="998">
        <v>0</v>
      </c>
      <c r="AM13" s="976"/>
      <c r="AN13" s="225" t="s">
        <v>160</v>
      </c>
      <c r="AO13" s="19" t="s">
        <v>272</v>
      </c>
      <c r="AP13" s="77" t="s">
        <v>222</v>
      </c>
      <c r="AQ13" s="382">
        <v>11105.31412</v>
      </c>
      <c r="AR13" s="1029" t="s">
        <v>416</v>
      </c>
      <c r="AS13" s="1152"/>
      <c r="AT13" s="383"/>
      <c r="AV13" s="315">
        <v>1.2</v>
      </c>
      <c r="AW13" s="19" t="s">
        <v>272</v>
      </c>
      <c r="AX13" s="192" t="s">
        <v>141</v>
      </c>
      <c r="AY13" s="387">
        <v>141.0292199128231</v>
      </c>
      <c r="AZ13" s="387">
        <v>69.51143510381884</v>
      </c>
      <c r="BA13" s="389">
        <v>80.72821460711617</v>
      </c>
      <c r="BB13" s="390">
        <v>77.97692467623932</v>
      </c>
      <c r="BC13" s="1198" t="s">
        <v>156</v>
      </c>
      <c r="BD13" s="1198" t="s">
        <v>414</v>
      </c>
      <c r="BF13" s="315">
        <v>1.2</v>
      </c>
      <c r="BG13" s="19" t="s">
        <v>272</v>
      </c>
      <c r="BH13" s="192" t="s">
        <v>141</v>
      </c>
      <c r="BI13" s="387" t="s">
        <v>412</v>
      </c>
      <c r="BJ13" s="387" t="s">
        <v>223</v>
      </c>
      <c r="BK13" s="389" t="s">
        <v>223</v>
      </c>
      <c r="BL13" s="390" t="s">
        <v>223</v>
      </c>
    </row>
    <row r="14" spans="1:64" s="79" customFormat="1" ht="15" customHeight="1">
      <c r="A14" s="977" t="s">
        <v>248</v>
      </c>
      <c r="B14" s="430" t="s">
        <v>227</v>
      </c>
      <c r="C14" s="999" t="s">
        <v>34</v>
      </c>
      <c r="D14" s="980">
        <v>187.084</v>
      </c>
      <c r="E14" s="1238">
        <v>159522.934</v>
      </c>
      <c r="F14" s="980">
        <v>263.158</v>
      </c>
      <c r="G14" s="980">
        <v>11779.977</v>
      </c>
      <c r="H14" s="980">
        <v>49.431</v>
      </c>
      <c r="I14" s="980">
        <v>8785.189</v>
      </c>
      <c r="J14" s="980">
        <v>56.575</v>
      </c>
      <c r="K14" s="981">
        <v>10227.135</v>
      </c>
      <c r="L14" s="982"/>
      <c r="M14" s="983"/>
      <c r="N14" s="861"/>
      <c r="O14" s="862"/>
      <c r="P14" s="984"/>
      <c r="Q14" s="984"/>
      <c r="R14" s="984"/>
      <c r="S14" s="985"/>
      <c r="T14" s="986" t="s">
        <v>412</v>
      </c>
      <c r="U14" s="8" t="s">
        <v>412</v>
      </c>
      <c r="V14" s="8" t="s">
        <v>412</v>
      </c>
      <c r="W14" s="8" t="s">
        <v>412</v>
      </c>
      <c r="X14" s="986" t="s">
        <v>412</v>
      </c>
      <c r="Y14" s="8" t="s">
        <v>412</v>
      </c>
      <c r="Z14" s="8" t="s">
        <v>412</v>
      </c>
      <c r="AA14" s="987" t="s">
        <v>412</v>
      </c>
      <c r="AB14" s="2" t="s">
        <v>248</v>
      </c>
      <c r="AC14" s="17" t="s">
        <v>227</v>
      </c>
      <c r="AD14" s="77" t="s">
        <v>222</v>
      </c>
      <c r="AE14" s="731"/>
      <c r="AF14" s="731"/>
      <c r="AG14" s="731"/>
      <c r="AH14" s="731"/>
      <c r="AI14" s="731"/>
      <c r="AJ14" s="731"/>
      <c r="AK14" s="731"/>
      <c r="AL14" s="882"/>
      <c r="AM14" s="90"/>
      <c r="AN14" s="225" t="s">
        <v>248</v>
      </c>
      <c r="AO14" s="17" t="s">
        <v>227</v>
      </c>
      <c r="AP14" s="115" t="s">
        <v>222</v>
      </c>
      <c r="AQ14" s="382">
        <v>2513.37612</v>
      </c>
      <c r="AR14" s="1029" t="s">
        <v>417</v>
      </c>
      <c r="AS14" s="1152"/>
      <c r="AT14" s="383"/>
      <c r="AV14" s="315" t="s">
        <v>248</v>
      </c>
      <c r="AW14" s="17" t="s">
        <v>227</v>
      </c>
      <c r="AX14" s="192" t="s">
        <v>141</v>
      </c>
      <c r="AY14" s="391">
        <v>852.6807957922645</v>
      </c>
      <c r="AZ14" s="391">
        <v>44.76389469444212</v>
      </c>
      <c r="BA14" s="391">
        <v>177.72630535493923</v>
      </c>
      <c r="BB14" s="392">
        <v>180.7712770658418</v>
      </c>
      <c r="BC14" s="1198" t="s">
        <v>156</v>
      </c>
      <c r="BD14" s="1198" t="s">
        <v>414</v>
      </c>
      <c r="BF14" s="315" t="s">
        <v>248</v>
      </c>
      <c r="BG14" s="17" t="s">
        <v>227</v>
      </c>
      <c r="BH14" s="192" t="s">
        <v>141</v>
      </c>
      <c r="BI14" s="391" t="s">
        <v>223</v>
      </c>
      <c r="BJ14" s="391" t="s">
        <v>223</v>
      </c>
      <c r="BK14" s="391" t="s">
        <v>223</v>
      </c>
      <c r="BL14" s="392" t="s">
        <v>223</v>
      </c>
    </row>
    <row r="15" spans="1:64" s="79" customFormat="1" ht="15" customHeight="1">
      <c r="A15" s="977" t="s">
        <v>320</v>
      </c>
      <c r="B15" s="430" t="s">
        <v>228</v>
      </c>
      <c r="C15" s="999" t="s">
        <v>34</v>
      </c>
      <c r="D15" s="980">
        <v>2132.567</v>
      </c>
      <c r="E15" s="1238">
        <v>167615.637</v>
      </c>
      <c r="F15" s="980">
        <v>2221.603</v>
      </c>
      <c r="G15" s="980">
        <v>160939.326</v>
      </c>
      <c r="H15" s="980">
        <v>1207.34</v>
      </c>
      <c r="I15" s="980">
        <v>92671.69</v>
      </c>
      <c r="J15" s="980">
        <v>1011.189</v>
      </c>
      <c r="K15" s="981">
        <v>73033.818</v>
      </c>
      <c r="L15" s="982"/>
      <c r="M15" s="983"/>
      <c r="N15" s="861"/>
      <c r="O15" s="862"/>
      <c r="P15" s="984"/>
      <c r="Q15" s="984"/>
      <c r="R15" s="984"/>
      <c r="S15" s="985"/>
      <c r="T15" s="986" t="s">
        <v>412</v>
      </c>
      <c r="U15" s="8" t="s">
        <v>412</v>
      </c>
      <c r="V15" s="8" t="s">
        <v>412</v>
      </c>
      <c r="W15" s="8" t="s">
        <v>412</v>
      </c>
      <c r="X15" s="986" t="s">
        <v>412</v>
      </c>
      <c r="Y15" s="8" t="s">
        <v>412</v>
      </c>
      <c r="Z15" s="8" t="s">
        <v>412</v>
      </c>
      <c r="AA15" s="987" t="s">
        <v>412</v>
      </c>
      <c r="AB15" s="2" t="s">
        <v>320</v>
      </c>
      <c r="AC15" s="17" t="s">
        <v>228</v>
      </c>
      <c r="AD15" s="77" t="s">
        <v>222</v>
      </c>
      <c r="AE15" s="731"/>
      <c r="AF15" s="731"/>
      <c r="AG15" s="731"/>
      <c r="AH15" s="731"/>
      <c r="AI15" s="731"/>
      <c r="AJ15" s="731"/>
      <c r="AK15" s="731"/>
      <c r="AL15" s="882"/>
      <c r="AM15" s="90"/>
      <c r="AN15" s="225" t="s">
        <v>320</v>
      </c>
      <c r="AO15" s="17" t="s">
        <v>228</v>
      </c>
      <c r="AP15" s="77" t="s">
        <v>222</v>
      </c>
      <c r="AQ15" s="382">
        <v>8591.938</v>
      </c>
      <c r="AR15" s="1029" t="s">
        <v>418</v>
      </c>
      <c r="AS15" s="1152"/>
      <c r="AT15" s="383"/>
      <c r="AV15" s="315" t="s">
        <v>320</v>
      </c>
      <c r="AW15" s="17" t="s">
        <v>228</v>
      </c>
      <c r="AX15" s="192" t="s">
        <v>141</v>
      </c>
      <c r="AY15" s="391">
        <v>78.5980637419598</v>
      </c>
      <c r="AZ15" s="391">
        <v>72.44288290932268</v>
      </c>
      <c r="BA15" s="391">
        <v>76.75691188894595</v>
      </c>
      <c r="BB15" s="392">
        <v>72.22568481263147</v>
      </c>
      <c r="BC15" s="1198" t="s">
        <v>414</v>
      </c>
      <c r="BD15" s="1198" t="s">
        <v>414</v>
      </c>
      <c r="BF15" s="315" t="s">
        <v>320</v>
      </c>
      <c r="BG15" s="17" t="s">
        <v>228</v>
      </c>
      <c r="BH15" s="192" t="s">
        <v>141</v>
      </c>
      <c r="BI15" s="391" t="s">
        <v>223</v>
      </c>
      <c r="BJ15" s="391" t="s">
        <v>223</v>
      </c>
      <c r="BK15" s="391" t="s">
        <v>223</v>
      </c>
      <c r="BL15" s="392" t="s">
        <v>223</v>
      </c>
    </row>
    <row r="16" spans="1:64" s="79" customFormat="1" ht="15" customHeight="1">
      <c r="A16" s="1000" t="s">
        <v>19</v>
      </c>
      <c r="B16" s="432" t="s">
        <v>337</v>
      </c>
      <c r="C16" s="978" t="s">
        <v>34</v>
      </c>
      <c r="D16" s="980">
        <v>19.41</v>
      </c>
      <c r="E16" s="1238">
        <v>8092.703</v>
      </c>
      <c r="F16" s="980">
        <v>18.122</v>
      </c>
      <c r="G16" s="980">
        <v>8083.266</v>
      </c>
      <c r="H16" s="980">
        <v>2.881</v>
      </c>
      <c r="I16" s="980">
        <v>1215.171</v>
      </c>
      <c r="J16" s="980">
        <v>1.065</v>
      </c>
      <c r="K16" s="981">
        <v>543.903</v>
      </c>
      <c r="L16" s="982"/>
      <c r="M16" s="983"/>
      <c r="N16" s="861"/>
      <c r="O16" s="862"/>
      <c r="P16" s="984"/>
      <c r="Q16" s="984"/>
      <c r="R16" s="984"/>
      <c r="S16" s="985"/>
      <c r="T16" s="986" t="s">
        <v>412</v>
      </c>
      <c r="U16" s="8" t="s">
        <v>412</v>
      </c>
      <c r="V16" s="8" t="s">
        <v>412</v>
      </c>
      <c r="W16" s="8" t="s">
        <v>412</v>
      </c>
      <c r="X16" s="986" t="s">
        <v>412</v>
      </c>
      <c r="Y16" s="8" t="s">
        <v>412</v>
      </c>
      <c r="Z16" s="8" t="s">
        <v>412</v>
      </c>
      <c r="AA16" s="987" t="s">
        <v>412</v>
      </c>
      <c r="AB16" s="2" t="s">
        <v>19</v>
      </c>
      <c r="AC16" s="18" t="s">
        <v>337</v>
      </c>
      <c r="AD16" s="77" t="s">
        <v>222</v>
      </c>
      <c r="AE16" s="734" t="s">
        <v>412</v>
      </c>
      <c r="AF16" s="734" t="s">
        <v>412</v>
      </c>
      <c r="AG16" s="734" t="s">
        <v>412</v>
      </c>
      <c r="AH16" s="734" t="s">
        <v>412</v>
      </c>
      <c r="AI16" s="734" t="s">
        <v>412</v>
      </c>
      <c r="AJ16" s="734" t="s">
        <v>412</v>
      </c>
      <c r="AK16" s="734" t="s">
        <v>412</v>
      </c>
      <c r="AL16" s="883" t="s">
        <v>412</v>
      </c>
      <c r="AM16" s="90"/>
      <c r="AN16" s="226" t="s">
        <v>19</v>
      </c>
      <c r="AO16" s="18" t="s">
        <v>337</v>
      </c>
      <c r="AP16" s="77" t="s">
        <v>222</v>
      </c>
      <c r="AQ16" s="393" t="s">
        <v>56</v>
      </c>
      <c r="AR16" s="1151" t="s">
        <v>56</v>
      </c>
      <c r="AS16" s="1152"/>
      <c r="AT16" s="383"/>
      <c r="AU16" s="90"/>
      <c r="AV16" s="316" t="s">
        <v>19</v>
      </c>
      <c r="AW16" s="29" t="s">
        <v>337</v>
      </c>
      <c r="AX16" s="192" t="s">
        <v>141</v>
      </c>
      <c r="AY16" s="391">
        <v>416.93472436888203</v>
      </c>
      <c r="AZ16" s="391">
        <v>446.04712504138615</v>
      </c>
      <c r="BA16" s="391">
        <v>421.7879208608123</v>
      </c>
      <c r="BB16" s="392">
        <v>510.7070422535212</v>
      </c>
      <c r="BC16" s="1198" t="s">
        <v>414</v>
      </c>
      <c r="BD16" s="1198" t="s">
        <v>414</v>
      </c>
      <c r="BF16" s="316" t="s">
        <v>19</v>
      </c>
      <c r="BG16" s="29" t="s">
        <v>337</v>
      </c>
      <c r="BH16" s="192" t="s">
        <v>141</v>
      </c>
      <c r="BI16" s="391" t="s">
        <v>223</v>
      </c>
      <c r="BJ16" s="391" t="s">
        <v>223</v>
      </c>
      <c r="BK16" s="391" t="s">
        <v>223</v>
      </c>
      <c r="BL16" s="392" t="s">
        <v>223</v>
      </c>
    </row>
    <row r="17" spans="1:64" s="79" customFormat="1" ht="15" customHeight="1">
      <c r="A17" s="1001">
        <v>2</v>
      </c>
      <c r="B17" s="1002" t="s">
        <v>273</v>
      </c>
      <c r="C17" s="978" t="s">
        <v>331</v>
      </c>
      <c r="D17" s="980">
        <v>35.749241</v>
      </c>
      <c r="E17" s="980">
        <v>11923.058</v>
      </c>
      <c r="F17" s="979">
        <v>40.967695</v>
      </c>
      <c r="G17" s="980">
        <v>14014.796</v>
      </c>
      <c r="H17" s="980">
        <v>5.331321</v>
      </c>
      <c r="I17" s="980">
        <v>1335.966</v>
      </c>
      <c r="J17" s="980">
        <v>6.225867</v>
      </c>
      <c r="K17" s="981">
        <v>2162.896</v>
      </c>
      <c r="L17" s="982"/>
      <c r="M17" s="983"/>
      <c r="N17" s="861"/>
      <c r="O17" s="862"/>
      <c r="P17" s="984"/>
      <c r="Q17" s="984"/>
      <c r="R17" s="984"/>
      <c r="S17" s="985"/>
      <c r="T17" s="986" t="s">
        <v>412</v>
      </c>
      <c r="U17" s="8" t="s">
        <v>412</v>
      </c>
      <c r="V17" s="8" t="s">
        <v>412</v>
      </c>
      <c r="W17" s="8" t="s">
        <v>412</v>
      </c>
      <c r="X17" s="986" t="s">
        <v>412</v>
      </c>
      <c r="Y17" s="8" t="s">
        <v>412</v>
      </c>
      <c r="Z17" s="8" t="s">
        <v>412</v>
      </c>
      <c r="AA17" s="987" t="s">
        <v>412</v>
      </c>
      <c r="AB17" s="1003">
        <v>2</v>
      </c>
      <c r="AC17" s="1004" t="s">
        <v>273</v>
      </c>
      <c r="AD17" s="77" t="s">
        <v>331</v>
      </c>
      <c r="AE17" s="731"/>
      <c r="AF17" s="731"/>
      <c r="AG17" s="731"/>
      <c r="AH17" s="731"/>
      <c r="AI17" s="731"/>
      <c r="AJ17" s="731"/>
      <c r="AK17" s="731"/>
      <c r="AL17" s="882"/>
      <c r="AM17" s="90"/>
      <c r="AN17" s="1005">
        <v>2</v>
      </c>
      <c r="AO17" s="1004" t="s">
        <v>273</v>
      </c>
      <c r="AP17" s="77" t="s">
        <v>331</v>
      </c>
      <c r="AQ17" s="382">
        <v>53.004121</v>
      </c>
      <c r="AR17" s="1029">
        <v>34.741828</v>
      </c>
      <c r="AS17" s="1152"/>
      <c r="AT17" s="383"/>
      <c r="AV17" s="1006">
        <v>2</v>
      </c>
      <c r="AW17" s="1004" t="s">
        <v>273</v>
      </c>
      <c r="AX17" s="186" t="s">
        <v>142</v>
      </c>
      <c r="AY17" s="391">
        <v>333.51919275712737</v>
      </c>
      <c r="AZ17" s="391">
        <v>342.09383759569585</v>
      </c>
      <c r="BA17" s="391">
        <v>250.58817505079884</v>
      </c>
      <c r="BB17" s="392">
        <v>347.4047871565519</v>
      </c>
      <c r="BC17" s="1198" t="s">
        <v>414</v>
      </c>
      <c r="BD17" s="1198" t="s">
        <v>414</v>
      </c>
      <c r="BF17" s="1006">
        <v>2</v>
      </c>
      <c r="BG17" s="1004" t="s">
        <v>273</v>
      </c>
      <c r="BH17" s="186" t="s">
        <v>142</v>
      </c>
      <c r="BI17" s="391" t="s">
        <v>223</v>
      </c>
      <c r="BJ17" s="391" t="s">
        <v>223</v>
      </c>
      <c r="BK17" s="391" t="s">
        <v>223</v>
      </c>
      <c r="BL17" s="392" t="s">
        <v>223</v>
      </c>
    </row>
    <row r="18" spans="1:64" s="79" customFormat="1" ht="15" customHeight="1">
      <c r="A18" s="1100">
        <v>3</v>
      </c>
      <c r="B18" s="1002" t="s">
        <v>355</v>
      </c>
      <c r="C18" s="1265" t="s">
        <v>331</v>
      </c>
      <c r="D18" s="1238">
        <v>693.141641</v>
      </c>
      <c r="E18" s="980">
        <v>62014.072</v>
      </c>
      <c r="F18" s="980">
        <v>842.846665</v>
      </c>
      <c r="G18" s="980">
        <v>67889.443</v>
      </c>
      <c r="H18" s="1238">
        <v>131.06989199999998</v>
      </c>
      <c r="I18" s="980">
        <v>12382.392</v>
      </c>
      <c r="J18" s="980">
        <v>153.312783</v>
      </c>
      <c r="K18" s="981">
        <v>15545.312</v>
      </c>
      <c r="L18" s="982"/>
      <c r="M18" s="983"/>
      <c r="N18" s="861"/>
      <c r="O18" s="862"/>
      <c r="P18" s="984"/>
      <c r="Q18" s="984"/>
      <c r="R18" s="984"/>
      <c r="S18" s="985"/>
      <c r="T18" s="986" t="s">
        <v>412</v>
      </c>
      <c r="U18" s="8" t="s">
        <v>412</v>
      </c>
      <c r="V18" s="8" t="s">
        <v>412</v>
      </c>
      <c r="W18" s="8" t="s">
        <v>412</v>
      </c>
      <c r="X18" s="986" t="s">
        <v>412</v>
      </c>
      <c r="Y18" s="8" t="s">
        <v>412</v>
      </c>
      <c r="Z18" s="8" t="s">
        <v>412</v>
      </c>
      <c r="AA18" s="987" t="s">
        <v>412</v>
      </c>
      <c r="AB18" s="1100">
        <v>3</v>
      </c>
      <c r="AC18" s="1002" t="s">
        <v>355</v>
      </c>
      <c r="AD18" s="1175" t="s">
        <v>34</v>
      </c>
      <c r="AE18" s="997">
        <v>0</v>
      </c>
      <c r="AF18" s="997">
        <v>0</v>
      </c>
      <c r="AG18" s="997">
        <v>0</v>
      </c>
      <c r="AH18" s="997">
        <v>0</v>
      </c>
      <c r="AI18" s="997">
        <v>0</v>
      </c>
      <c r="AJ18" s="997">
        <v>0</v>
      </c>
      <c r="AK18" s="997">
        <v>0</v>
      </c>
      <c r="AL18" s="998">
        <v>0</v>
      </c>
      <c r="AM18" s="90"/>
      <c r="AN18" s="1100">
        <v>3</v>
      </c>
      <c r="AO18" s="1002" t="s">
        <v>355</v>
      </c>
      <c r="AP18" s="1175" t="s">
        <v>34</v>
      </c>
      <c r="AQ18" s="382">
        <v>4746.0792280000005</v>
      </c>
      <c r="AR18" s="1029">
        <v>689.5338820000001</v>
      </c>
      <c r="AS18" s="1152"/>
      <c r="AT18" s="383"/>
      <c r="AV18" s="1100">
        <v>3</v>
      </c>
      <c r="AW18" s="1002" t="s">
        <v>355</v>
      </c>
      <c r="AX18" s="1175" t="s">
        <v>34</v>
      </c>
      <c r="AY18" s="391">
        <v>89.46810915952457</v>
      </c>
      <c r="AZ18" s="391">
        <v>80.54779809800873</v>
      </c>
      <c r="BA18" s="391">
        <v>94.4716731741871</v>
      </c>
      <c r="BB18" s="392">
        <v>101.39605906182004</v>
      </c>
      <c r="BC18" s="1198" t="s">
        <v>414</v>
      </c>
      <c r="BD18" s="1198" t="s">
        <v>414</v>
      </c>
      <c r="BF18" s="1100">
        <v>3</v>
      </c>
      <c r="BG18" s="1002" t="s">
        <v>355</v>
      </c>
      <c r="BH18" s="1175" t="s">
        <v>34</v>
      </c>
      <c r="BI18" s="391" t="s">
        <v>223</v>
      </c>
      <c r="BJ18" s="391" t="s">
        <v>223</v>
      </c>
      <c r="BK18" s="391" t="s">
        <v>223</v>
      </c>
      <c r="BL18" s="392" t="s">
        <v>223</v>
      </c>
    </row>
    <row r="19" spans="1:64" s="79" customFormat="1" ht="15" customHeight="1">
      <c r="A19" s="441" t="s">
        <v>356</v>
      </c>
      <c r="B19" s="1002" t="s">
        <v>357</v>
      </c>
      <c r="C19" s="1265" t="s">
        <v>331</v>
      </c>
      <c r="D19" s="1238">
        <v>67.482606</v>
      </c>
      <c r="E19" s="980">
        <v>4412.304</v>
      </c>
      <c r="F19" s="1238">
        <v>96.461666</v>
      </c>
      <c r="G19" s="980">
        <v>5249.39</v>
      </c>
      <c r="H19" s="1238">
        <v>30.227587</v>
      </c>
      <c r="I19" s="980">
        <v>3522.453</v>
      </c>
      <c r="J19" s="1238">
        <v>46.382942</v>
      </c>
      <c r="K19" s="981">
        <v>5381.465</v>
      </c>
      <c r="L19" s="982"/>
      <c r="M19" s="983"/>
      <c r="N19" s="861"/>
      <c r="O19" s="862"/>
      <c r="P19" s="984"/>
      <c r="Q19" s="984"/>
      <c r="R19" s="984"/>
      <c r="S19" s="985"/>
      <c r="T19" s="986"/>
      <c r="U19" s="8"/>
      <c r="V19" s="8"/>
      <c r="W19" s="8"/>
      <c r="X19" s="986"/>
      <c r="Y19" s="8"/>
      <c r="Z19" s="8"/>
      <c r="AA19" s="987"/>
      <c r="AB19" s="441" t="s">
        <v>356</v>
      </c>
      <c r="AC19" s="1002" t="s">
        <v>357</v>
      </c>
      <c r="AD19" s="1175" t="s">
        <v>34</v>
      </c>
      <c r="AE19" s="731"/>
      <c r="AF19" s="731"/>
      <c r="AG19" s="731"/>
      <c r="AH19" s="731"/>
      <c r="AI19" s="731"/>
      <c r="AJ19" s="731"/>
      <c r="AK19" s="731"/>
      <c r="AL19" s="882"/>
      <c r="AM19" s="90"/>
      <c r="AN19" s="441" t="s">
        <v>356</v>
      </c>
      <c r="AO19" s="1002" t="s">
        <v>357</v>
      </c>
      <c r="AP19" s="1175" t="s">
        <v>34</v>
      </c>
      <c r="AQ19" s="382">
        <v>1723.163</v>
      </c>
      <c r="AR19" s="1029">
        <v>50.078723999999994</v>
      </c>
      <c r="AS19" s="1152"/>
      <c r="AT19" s="383"/>
      <c r="AV19" s="441" t="s">
        <v>356</v>
      </c>
      <c r="AW19" s="1002" t="s">
        <v>357</v>
      </c>
      <c r="AX19" s="1175" t="s">
        <v>34</v>
      </c>
      <c r="AY19" s="391">
        <v>65.38431547827302</v>
      </c>
      <c r="AZ19" s="391">
        <v>54.419441604916926</v>
      </c>
      <c r="BA19" s="391">
        <v>116.53106812660899</v>
      </c>
      <c r="BB19" s="392">
        <v>116.02250241047668</v>
      </c>
      <c r="BC19" s="1198" t="s">
        <v>414</v>
      </c>
      <c r="BD19" s="1198" t="s">
        <v>414</v>
      </c>
      <c r="BF19" s="441" t="s">
        <v>356</v>
      </c>
      <c r="BG19" s="1002" t="s">
        <v>357</v>
      </c>
      <c r="BH19" s="1175" t="s">
        <v>34</v>
      </c>
      <c r="BI19" s="391" t="s">
        <v>223</v>
      </c>
      <c r="BJ19" s="391" t="s">
        <v>223</v>
      </c>
      <c r="BK19" s="391" t="s">
        <v>223</v>
      </c>
      <c r="BL19" s="392" t="s">
        <v>223</v>
      </c>
    </row>
    <row r="20" spans="1:64" s="79" customFormat="1" ht="15" customHeight="1">
      <c r="A20" s="441" t="s">
        <v>358</v>
      </c>
      <c r="B20" s="1002" t="s">
        <v>370</v>
      </c>
      <c r="C20" s="1266" t="s">
        <v>331</v>
      </c>
      <c r="D20" s="1238">
        <v>625.659035</v>
      </c>
      <c r="E20" s="980">
        <v>57601.768</v>
      </c>
      <c r="F20" s="1238">
        <v>746.384999</v>
      </c>
      <c r="G20" s="980">
        <v>62640.053</v>
      </c>
      <c r="H20" s="1238">
        <v>100.842305</v>
      </c>
      <c r="I20" s="980">
        <v>8859.939</v>
      </c>
      <c r="J20" s="1238">
        <v>106.929841</v>
      </c>
      <c r="K20" s="981">
        <v>10163.847</v>
      </c>
      <c r="L20" s="982"/>
      <c r="M20" s="983"/>
      <c r="N20" s="861"/>
      <c r="O20" s="862"/>
      <c r="P20" s="984"/>
      <c r="Q20" s="984"/>
      <c r="R20" s="984"/>
      <c r="S20" s="985"/>
      <c r="T20" s="986"/>
      <c r="U20" s="8"/>
      <c r="V20" s="8"/>
      <c r="W20" s="8"/>
      <c r="X20" s="986"/>
      <c r="Y20" s="8"/>
      <c r="Z20" s="8"/>
      <c r="AA20" s="987"/>
      <c r="AB20" s="441" t="s">
        <v>358</v>
      </c>
      <c r="AC20" s="1002" t="s">
        <v>370</v>
      </c>
      <c r="AD20" s="1176" t="s">
        <v>34</v>
      </c>
      <c r="AE20" s="731"/>
      <c r="AF20" s="731"/>
      <c r="AG20" s="731"/>
      <c r="AH20" s="731"/>
      <c r="AI20" s="731"/>
      <c r="AJ20" s="731"/>
      <c r="AK20" s="731"/>
      <c r="AL20" s="882"/>
      <c r="AM20" s="90"/>
      <c r="AN20" s="441" t="s">
        <v>358</v>
      </c>
      <c r="AO20" s="1002" t="s">
        <v>359</v>
      </c>
      <c r="AP20" s="1176" t="s">
        <v>34</v>
      </c>
      <c r="AQ20" s="382">
        <v>3022.916228</v>
      </c>
      <c r="AR20" s="1029">
        <v>639.455158</v>
      </c>
      <c r="AS20" s="1152"/>
      <c r="AT20" s="383"/>
      <c r="AV20" s="441" t="s">
        <v>358</v>
      </c>
      <c r="AW20" s="1002" t="s">
        <v>370</v>
      </c>
      <c r="AX20" s="1176" t="s">
        <v>34</v>
      </c>
      <c r="AY20" s="391">
        <v>92.06574951802621</v>
      </c>
      <c r="AZ20" s="391">
        <v>83.92458728930055</v>
      </c>
      <c r="BA20" s="391">
        <v>87.85934633287091</v>
      </c>
      <c r="BB20" s="392">
        <v>95.05154880011465</v>
      </c>
      <c r="BC20" s="1198" t="s">
        <v>414</v>
      </c>
      <c r="BD20" s="1198" t="s">
        <v>414</v>
      </c>
      <c r="BF20" s="441" t="s">
        <v>358</v>
      </c>
      <c r="BG20" s="1002" t="s">
        <v>370</v>
      </c>
      <c r="BH20" s="1176" t="s">
        <v>34</v>
      </c>
      <c r="BI20" s="391" t="s">
        <v>223</v>
      </c>
      <c r="BJ20" s="391" t="s">
        <v>223</v>
      </c>
      <c r="BK20" s="391" t="s">
        <v>223</v>
      </c>
      <c r="BL20" s="392" t="s">
        <v>223</v>
      </c>
    </row>
    <row r="21" spans="1:64" s="79" customFormat="1" ht="15" customHeight="1">
      <c r="A21" s="1177">
        <v>4</v>
      </c>
      <c r="B21" s="1002" t="s">
        <v>360</v>
      </c>
      <c r="C21" s="1175" t="s">
        <v>331</v>
      </c>
      <c r="D21" s="980">
        <v>31.263952</v>
      </c>
      <c r="E21" s="980">
        <v>1540.705</v>
      </c>
      <c r="F21" s="980">
        <v>37.725852</v>
      </c>
      <c r="G21" s="980">
        <v>1733.1129999999998</v>
      </c>
      <c r="H21" s="980">
        <v>782.101796</v>
      </c>
      <c r="I21" s="980">
        <v>102136.01</v>
      </c>
      <c r="J21" s="980">
        <v>752.569629</v>
      </c>
      <c r="K21" s="981">
        <v>99520.225</v>
      </c>
      <c r="L21" s="982"/>
      <c r="M21" s="983"/>
      <c r="N21" s="861"/>
      <c r="O21" s="862"/>
      <c r="P21" s="984"/>
      <c r="Q21" s="984"/>
      <c r="R21" s="984"/>
      <c r="S21" s="985"/>
      <c r="T21" s="986" t="s">
        <v>412</v>
      </c>
      <c r="U21" s="8" t="s">
        <v>412</v>
      </c>
      <c r="V21" s="8" t="s">
        <v>412</v>
      </c>
      <c r="W21" s="8" t="s">
        <v>412</v>
      </c>
      <c r="X21" s="986" t="s">
        <v>412</v>
      </c>
      <c r="Y21" s="8" t="s">
        <v>412</v>
      </c>
      <c r="Z21" s="8" t="s">
        <v>412</v>
      </c>
      <c r="AA21" s="987" t="s">
        <v>412</v>
      </c>
      <c r="AB21" s="1177">
        <v>4</v>
      </c>
      <c r="AC21" s="1002" t="s">
        <v>360</v>
      </c>
      <c r="AD21" s="1175" t="s">
        <v>331</v>
      </c>
      <c r="AE21" s="997">
        <v>-5.828670879282072E-16</v>
      </c>
      <c r="AF21" s="997">
        <v>0</v>
      </c>
      <c r="AG21" s="997">
        <v>2.9698465908722937E-15</v>
      </c>
      <c r="AH21" s="997">
        <v>0</v>
      </c>
      <c r="AI21" s="997">
        <v>1.4210854715202004E-14</v>
      </c>
      <c r="AJ21" s="997">
        <v>-9.094947017729282E-13</v>
      </c>
      <c r="AK21" s="997">
        <v>3.9968028886505635E-15</v>
      </c>
      <c r="AL21" s="998">
        <v>1.4210854715202004E-12</v>
      </c>
      <c r="AM21" s="90"/>
      <c r="AN21" s="1177">
        <v>4</v>
      </c>
      <c r="AO21" s="1002" t="s">
        <v>360</v>
      </c>
      <c r="AP21" s="1175" t="s">
        <v>331</v>
      </c>
      <c r="AQ21" s="382">
        <v>83.16215599999998</v>
      </c>
      <c r="AR21" s="1029">
        <v>233.15622300000007</v>
      </c>
      <c r="AS21" s="1152"/>
      <c r="AT21" s="383"/>
      <c r="AV21" s="1177">
        <v>4</v>
      </c>
      <c r="AW21" s="1002" t="s">
        <v>360</v>
      </c>
      <c r="AX21" s="1175" t="s">
        <v>331</v>
      </c>
      <c r="AY21" s="391">
        <v>49.280558004950876</v>
      </c>
      <c r="AZ21" s="391">
        <v>45.93966492791203</v>
      </c>
      <c r="BA21" s="391">
        <v>130.59170880615136</v>
      </c>
      <c r="BB21" s="392">
        <v>132.2405544484177</v>
      </c>
      <c r="BC21" s="1198" t="s">
        <v>414</v>
      </c>
      <c r="BD21" s="1198" t="s">
        <v>414</v>
      </c>
      <c r="BF21" s="1177">
        <v>4</v>
      </c>
      <c r="BG21" s="1002" t="s">
        <v>360</v>
      </c>
      <c r="BH21" s="1175" t="s">
        <v>331</v>
      </c>
      <c r="BI21" s="391" t="s">
        <v>223</v>
      </c>
      <c r="BJ21" s="391" t="s">
        <v>223</v>
      </c>
      <c r="BK21" s="391" t="s">
        <v>223</v>
      </c>
      <c r="BL21" s="392" t="s">
        <v>223</v>
      </c>
    </row>
    <row r="22" spans="1:64" s="79" customFormat="1" ht="15" customHeight="1">
      <c r="A22" s="441" t="s">
        <v>219</v>
      </c>
      <c r="B22" s="1174" t="s">
        <v>361</v>
      </c>
      <c r="C22" s="612" t="s">
        <v>331</v>
      </c>
      <c r="D22" s="980">
        <v>31.169145</v>
      </c>
      <c r="E22" s="980">
        <v>1380.249</v>
      </c>
      <c r="F22" s="980">
        <v>37.531627</v>
      </c>
      <c r="G22" s="980">
        <v>1545.081</v>
      </c>
      <c r="H22" s="980">
        <v>776.743057</v>
      </c>
      <c r="I22" s="980">
        <v>101532.336</v>
      </c>
      <c r="J22" s="980">
        <v>749.601511</v>
      </c>
      <c r="K22" s="981">
        <v>99104.111</v>
      </c>
      <c r="L22" s="982"/>
      <c r="M22" s="983"/>
      <c r="N22" s="861"/>
      <c r="O22" s="862"/>
      <c r="P22" s="984"/>
      <c r="Q22" s="984"/>
      <c r="R22" s="984"/>
      <c r="S22" s="985"/>
      <c r="T22" s="986"/>
      <c r="U22" s="8"/>
      <c r="V22" s="8"/>
      <c r="W22" s="8"/>
      <c r="X22" s="986"/>
      <c r="Y22" s="8"/>
      <c r="Z22" s="8"/>
      <c r="AA22" s="987"/>
      <c r="AB22" s="441" t="s">
        <v>219</v>
      </c>
      <c r="AC22" s="1174" t="s">
        <v>361</v>
      </c>
      <c r="AD22" s="612" t="s">
        <v>331</v>
      </c>
      <c r="AE22" s="734"/>
      <c r="AF22" s="734"/>
      <c r="AG22" s="734"/>
      <c r="AH22" s="734"/>
      <c r="AI22" s="734"/>
      <c r="AJ22" s="734"/>
      <c r="AK22" s="734"/>
      <c r="AL22" s="883"/>
      <c r="AM22" s="90"/>
      <c r="AN22" s="441" t="s">
        <v>219</v>
      </c>
      <c r="AO22" s="1174" t="s">
        <v>361</v>
      </c>
      <c r="AP22" s="612" t="s">
        <v>331</v>
      </c>
      <c r="AQ22" s="382">
        <v>66.42608799999994</v>
      </c>
      <c r="AR22" s="1029">
        <v>231.930116</v>
      </c>
      <c r="AS22" s="1152"/>
      <c r="AT22" s="383"/>
      <c r="AV22" s="441" t="s">
        <v>219</v>
      </c>
      <c r="AW22" s="1174" t="s">
        <v>361</v>
      </c>
      <c r="AX22" s="612" t="s">
        <v>331</v>
      </c>
      <c r="AY22" s="391">
        <v>44.28254288014637</v>
      </c>
      <c r="AZ22" s="391">
        <v>41.16743993006218</v>
      </c>
      <c r="BA22" s="391">
        <v>130.71547287740995</v>
      </c>
      <c r="BB22" s="392">
        <v>132.20905980804514</v>
      </c>
      <c r="BC22" s="1198" t="s">
        <v>414</v>
      </c>
      <c r="BD22" s="1198" t="s">
        <v>414</v>
      </c>
      <c r="BF22" s="441" t="s">
        <v>219</v>
      </c>
      <c r="BG22" s="1174" t="s">
        <v>361</v>
      </c>
      <c r="BH22" s="612" t="s">
        <v>331</v>
      </c>
      <c r="BI22" s="391" t="s">
        <v>223</v>
      </c>
      <c r="BJ22" s="391" t="s">
        <v>223</v>
      </c>
      <c r="BK22" s="391" t="s">
        <v>223</v>
      </c>
      <c r="BL22" s="392" t="s">
        <v>223</v>
      </c>
    </row>
    <row r="23" spans="1:64" s="79" customFormat="1" ht="15" customHeight="1">
      <c r="A23" s="441" t="s">
        <v>362</v>
      </c>
      <c r="B23" s="1174" t="s">
        <v>363</v>
      </c>
      <c r="C23" s="612" t="s">
        <v>331</v>
      </c>
      <c r="D23" s="980">
        <v>0.094807</v>
      </c>
      <c r="E23" s="980">
        <v>160.456</v>
      </c>
      <c r="F23" s="980">
        <v>0.194225</v>
      </c>
      <c r="G23" s="980">
        <v>188.032</v>
      </c>
      <c r="H23" s="980">
        <v>5.358739</v>
      </c>
      <c r="I23" s="980">
        <v>603.674</v>
      </c>
      <c r="J23" s="980">
        <v>2.968118</v>
      </c>
      <c r="K23" s="981">
        <v>416.114</v>
      </c>
      <c r="L23" s="982"/>
      <c r="M23" s="983"/>
      <c r="N23" s="861"/>
      <c r="O23" s="862"/>
      <c r="P23" s="984"/>
      <c r="Q23" s="984"/>
      <c r="R23" s="984"/>
      <c r="S23" s="985"/>
      <c r="T23" s="986"/>
      <c r="U23" s="8"/>
      <c r="V23" s="8"/>
      <c r="W23" s="8"/>
      <c r="X23" s="986"/>
      <c r="Y23" s="8"/>
      <c r="Z23" s="8"/>
      <c r="AA23" s="987"/>
      <c r="AB23" s="441" t="s">
        <v>362</v>
      </c>
      <c r="AC23" s="1174" t="s">
        <v>363</v>
      </c>
      <c r="AD23" s="612" t="s">
        <v>331</v>
      </c>
      <c r="AE23" s="734"/>
      <c r="AF23" s="734"/>
      <c r="AG23" s="734"/>
      <c r="AH23" s="734"/>
      <c r="AI23" s="734"/>
      <c r="AJ23" s="734"/>
      <c r="AK23" s="734"/>
      <c r="AL23" s="883"/>
      <c r="AM23" s="90"/>
      <c r="AN23" s="441" t="s">
        <v>362</v>
      </c>
      <c r="AO23" s="1174" t="s">
        <v>363</v>
      </c>
      <c r="AP23" s="612" t="s">
        <v>331</v>
      </c>
      <c r="AQ23" s="382">
        <v>16.736068</v>
      </c>
      <c r="AR23" s="1029">
        <v>1.2261070000000003</v>
      </c>
      <c r="AS23" s="1152"/>
      <c r="AT23" s="383"/>
      <c r="AV23" s="441" t="s">
        <v>362</v>
      </c>
      <c r="AW23" s="1174" t="s">
        <v>363</v>
      </c>
      <c r="AX23" s="612" t="s">
        <v>331</v>
      </c>
      <c r="AY23" s="391">
        <v>1692.4488698091911</v>
      </c>
      <c r="AZ23" s="391">
        <v>968.1143004247651</v>
      </c>
      <c r="BA23" s="391">
        <v>112.65224897125984</v>
      </c>
      <c r="BB23" s="392">
        <v>140.1945609979118</v>
      </c>
      <c r="BC23" s="1198" t="s">
        <v>414</v>
      </c>
      <c r="BD23" s="1198" t="s">
        <v>414</v>
      </c>
      <c r="BF23" s="441" t="s">
        <v>362</v>
      </c>
      <c r="BG23" s="1174" t="s">
        <v>363</v>
      </c>
      <c r="BH23" s="612" t="s">
        <v>331</v>
      </c>
      <c r="BI23" s="391" t="s">
        <v>223</v>
      </c>
      <c r="BJ23" s="391" t="s">
        <v>223</v>
      </c>
      <c r="BK23" s="391" t="s">
        <v>223</v>
      </c>
      <c r="BL23" s="392" t="s">
        <v>223</v>
      </c>
    </row>
    <row r="24" spans="1:64" s="379" customFormat="1" ht="15" customHeight="1">
      <c r="A24" s="1009">
        <v>5</v>
      </c>
      <c r="B24" s="435" t="s">
        <v>274</v>
      </c>
      <c r="C24" s="968" t="s">
        <v>34</v>
      </c>
      <c r="D24" s="308">
        <v>126.12100000000001</v>
      </c>
      <c r="E24" s="308">
        <v>55069.564</v>
      </c>
      <c r="F24" s="308">
        <v>140.024</v>
      </c>
      <c r="G24" s="308">
        <v>64002.06</v>
      </c>
      <c r="H24" s="308">
        <v>615.517</v>
      </c>
      <c r="I24" s="308">
        <v>61823.712999999996</v>
      </c>
      <c r="J24" s="308">
        <v>700.8140000000001</v>
      </c>
      <c r="K24" s="969">
        <v>62070.951</v>
      </c>
      <c r="L24" s="991" t="s">
        <v>412</v>
      </c>
      <c r="M24" s="992" t="s">
        <v>412</v>
      </c>
      <c r="N24" s="993" t="s">
        <v>412</v>
      </c>
      <c r="O24" s="994" t="s">
        <v>412</v>
      </c>
      <c r="P24" s="995" t="s">
        <v>412</v>
      </c>
      <c r="Q24" s="995" t="s">
        <v>412</v>
      </c>
      <c r="R24" s="995" t="s">
        <v>412</v>
      </c>
      <c r="S24" s="996" t="s">
        <v>412</v>
      </c>
      <c r="T24" s="972" t="s">
        <v>412</v>
      </c>
      <c r="U24" s="724" t="s">
        <v>412</v>
      </c>
      <c r="V24" s="724" t="s">
        <v>412</v>
      </c>
      <c r="W24" s="724" t="s">
        <v>412</v>
      </c>
      <c r="X24" s="972" t="s">
        <v>412</v>
      </c>
      <c r="Y24" s="724" t="s">
        <v>412</v>
      </c>
      <c r="Z24" s="724" t="s">
        <v>412</v>
      </c>
      <c r="AA24" s="973" t="s">
        <v>412</v>
      </c>
      <c r="AB24" s="1010">
        <v>5</v>
      </c>
      <c r="AC24" s="1011" t="s">
        <v>274</v>
      </c>
      <c r="AD24" s="77" t="s">
        <v>222</v>
      </c>
      <c r="AE24" s="997">
        <v>0</v>
      </c>
      <c r="AF24" s="997">
        <v>0</v>
      </c>
      <c r="AG24" s="997">
        <v>0</v>
      </c>
      <c r="AH24" s="997">
        <v>0</v>
      </c>
      <c r="AI24" s="997">
        <v>5.5067062021407764E-14</v>
      </c>
      <c r="AJ24" s="997">
        <v>0</v>
      </c>
      <c r="AK24" s="997">
        <v>3.197442310920451E-14</v>
      </c>
      <c r="AL24" s="998">
        <v>0</v>
      </c>
      <c r="AM24" s="976"/>
      <c r="AN24" s="225">
        <v>5</v>
      </c>
      <c r="AO24" s="1011" t="s">
        <v>274</v>
      </c>
      <c r="AP24" s="77" t="s">
        <v>222</v>
      </c>
      <c r="AQ24" s="382">
        <v>382.9269999999999</v>
      </c>
      <c r="AR24" s="1029">
        <v>89.20999999999992</v>
      </c>
      <c r="AS24" s="1152"/>
      <c r="AT24" s="383"/>
      <c r="AV24" s="1012">
        <v>5</v>
      </c>
      <c r="AW24" s="1011" t="s">
        <v>274</v>
      </c>
      <c r="AX24" s="192" t="s">
        <v>141</v>
      </c>
      <c r="AY24" s="391">
        <v>436.6407180406118</v>
      </c>
      <c r="AZ24" s="391">
        <v>457.0792149917157</v>
      </c>
      <c r="BA24" s="391">
        <v>100.44192605565726</v>
      </c>
      <c r="BB24" s="392">
        <v>88.56979312627887</v>
      </c>
      <c r="BC24" s="1198" t="s">
        <v>414</v>
      </c>
      <c r="BD24" s="1198" t="s">
        <v>414</v>
      </c>
      <c r="BF24" s="1012">
        <v>5</v>
      </c>
      <c r="BG24" s="1011" t="s">
        <v>274</v>
      </c>
      <c r="BH24" s="192" t="s">
        <v>141</v>
      </c>
      <c r="BI24" s="391" t="s">
        <v>223</v>
      </c>
      <c r="BJ24" s="391" t="s">
        <v>223</v>
      </c>
      <c r="BK24" s="391" t="s">
        <v>223</v>
      </c>
      <c r="BL24" s="392" t="s">
        <v>223</v>
      </c>
    </row>
    <row r="25" spans="1:64" s="79" customFormat="1" ht="15" customHeight="1">
      <c r="A25" s="977" t="s">
        <v>253</v>
      </c>
      <c r="B25" s="436" t="s">
        <v>227</v>
      </c>
      <c r="C25" s="999" t="s">
        <v>34</v>
      </c>
      <c r="D25" s="980">
        <v>55.531</v>
      </c>
      <c r="E25" s="980">
        <v>15825.499</v>
      </c>
      <c r="F25" s="980">
        <v>71.817</v>
      </c>
      <c r="G25" s="980">
        <v>22144.234</v>
      </c>
      <c r="H25" s="980">
        <v>599.803</v>
      </c>
      <c r="I25" s="980">
        <v>53091.236</v>
      </c>
      <c r="J25" s="980">
        <v>687.373</v>
      </c>
      <c r="K25" s="981">
        <v>54697.19</v>
      </c>
      <c r="L25" s="982"/>
      <c r="M25" s="983"/>
      <c r="N25" s="861"/>
      <c r="O25" s="862"/>
      <c r="P25" s="984"/>
      <c r="Q25" s="984"/>
      <c r="R25" s="984"/>
      <c r="S25" s="985"/>
      <c r="T25" s="986" t="s">
        <v>412</v>
      </c>
      <c r="U25" s="8" t="s">
        <v>412</v>
      </c>
      <c r="V25" s="8" t="s">
        <v>412</v>
      </c>
      <c r="W25" s="8" t="s">
        <v>412</v>
      </c>
      <c r="X25" s="986" t="s">
        <v>412</v>
      </c>
      <c r="Y25" s="8" t="s">
        <v>412</v>
      </c>
      <c r="Z25" s="8" t="s">
        <v>412</v>
      </c>
      <c r="AA25" s="987" t="s">
        <v>412</v>
      </c>
      <c r="AB25" s="2" t="s">
        <v>253</v>
      </c>
      <c r="AC25" s="19" t="s">
        <v>227</v>
      </c>
      <c r="AD25" s="77" t="s">
        <v>222</v>
      </c>
      <c r="AE25" s="731"/>
      <c r="AF25" s="731"/>
      <c r="AG25" s="731"/>
      <c r="AH25" s="731"/>
      <c r="AI25" s="731"/>
      <c r="AJ25" s="731"/>
      <c r="AK25" s="731"/>
      <c r="AL25" s="882"/>
      <c r="AM25" s="90" t="s">
        <v>223</v>
      </c>
      <c r="AN25" s="225" t="s">
        <v>253</v>
      </c>
      <c r="AO25" s="19" t="s">
        <v>227</v>
      </c>
      <c r="AP25" s="77" t="s">
        <v>222</v>
      </c>
      <c r="AQ25" s="382">
        <v>273.726</v>
      </c>
      <c r="AR25" s="1029">
        <v>34.44399999999996</v>
      </c>
      <c r="AS25" s="1152"/>
      <c r="AT25" s="383"/>
      <c r="AV25" s="315" t="s">
        <v>253</v>
      </c>
      <c r="AW25" s="19" t="s">
        <v>227</v>
      </c>
      <c r="AX25" s="192" t="s">
        <v>141</v>
      </c>
      <c r="AY25" s="391">
        <v>284.98494534584285</v>
      </c>
      <c r="AZ25" s="391">
        <v>308.3425094336996</v>
      </c>
      <c r="BA25" s="391">
        <v>88.51445557958196</v>
      </c>
      <c r="BB25" s="392">
        <v>79.57424862483688</v>
      </c>
      <c r="BC25" s="1198" t="s">
        <v>414</v>
      </c>
      <c r="BD25" s="1198" t="s">
        <v>414</v>
      </c>
      <c r="BF25" s="315" t="s">
        <v>253</v>
      </c>
      <c r="BG25" s="19" t="s">
        <v>227</v>
      </c>
      <c r="BH25" s="192" t="s">
        <v>141</v>
      </c>
      <c r="BI25" s="391" t="s">
        <v>223</v>
      </c>
      <c r="BJ25" s="391" t="s">
        <v>223</v>
      </c>
      <c r="BK25" s="391" t="s">
        <v>223</v>
      </c>
      <c r="BL25" s="392" t="s">
        <v>223</v>
      </c>
    </row>
    <row r="26" spans="1:64" s="79" customFormat="1" ht="15" customHeight="1">
      <c r="A26" s="977" t="s">
        <v>323</v>
      </c>
      <c r="B26" s="436" t="s">
        <v>228</v>
      </c>
      <c r="C26" s="999" t="s">
        <v>34</v>
      </c>
      <c r="D26" s="980">
        <v>70.59</v>
      </c>
      <c r="E26" s="980">
        <v>39244.065</v>
      </c>
      <c r="F26" s="980">
        <v>68.207</v>
      </c>
      <c r="G26" s="980">
        <v>41857.826</v>
      </c>
      <c r="H26" s="980">
        <v>15.714</v>
      </c>
      <c r="I26" s="980">
        <v>8732.477</v>
      </c>
      <c r="J26" s="980">
        <v>13.440999999999999</v>
      </c>
      <c r="K26" s="981">
        <v>7373.761</v>
      </c>
      <c r="L26" s="982"/>
      <c r="M26" s="983"/>
      <c r="N26" s="861"/>
      <c r="O26" s="862"/>
      <c r="P26" s="984"/>
      <c r="Q26" s="984"/>
      <c r="R26" s="984"/>
      <c r="S26" s="985"/>
      <c r="T26" s="986" t="s">
        <v>412</v>
      </c>
      <c r="U26" s="8" t="s">
        <v>412</v>
      </c>
      <c r="V26" s="8" t="s">
        <v>412</v>
      </c>
      <c r="W26" s="8" t="s">
        <v>412</v>
      </c>
      <c r="X26" s="986" t="s">
        <v>412</v>
      </c>
      <c r="Y26" s="8" t="s">
        <v>412</v>
      </c>
      <c r="Z26" s="8" t="s">
        <v>412</v>
      </c>
      <c r="AA26" s="987" t="s">
        <v>412</v>
      </c>
      <c r="AB26" s="2" t="s">
        <v>323</v>
      </c>
      <c r="AC26" s="19" t="s">
        <v>228</v>
      </c>
      <c r="AD26" s="77" t="s">
        <v>222</v>
      </c>
      <c r="AE26" s="731"/>
      <c r="AF26" s="731"/>
      <c r="AG26" s="731"/>
      <c r="AH26" s="731"/>
      <c r="AI26" s="731"/>
      <c r="AJ26" s="731"/>
      <c r="AK26" s="731"/>
      <c r="AL26" s="882"/>
      <c r="AM26" s="90"/>
      <c r="AN26" s="225" t="s">
        <v>323</v>
      </c>
      <c r="AO26" s="19" t="s">
        <v>228</v>
      </c>
      <c r="AP26" s="77" t="s">
        <v>222</v>
      </c>
      <c r="AQ26" s="393">
        <v>109.20100000000001</v>
      </c>
      <c r="AR26" s="1029">
        <v>54.76599999999999</v>
      </c>
      <c r="AS26" s="1152"/>
      <c r="AT26" s="383"/>
      <c r="AV26" s="315" t="s">
        <v>323</v>
      </c>
      <c r="AW26" s="19" t="s">
        <v>228</v>
      </c>
      <c r="AX26" s="192" t="s">
        <v>141</v>
      </c>
      <c r="AY26" s="391">
        <v>555.9436889077773</v>
      </c>
      <c r="AZ26" s="391">
        <v>613.6881258521853</v>
      </c>
      <c r="BA26" s="391">
        <v>555.7131856942854</v>
      </c>
      <c r="BB26" s="392">
        <v>548.6021129380255</v>
      </c>
      <c r="BC26" s="1198" t="s">
        <v>414</v>
      </c>
      <c r="BD26" s="1198" t="s">
        <v>414</v>
      </c>
      <c r="BF26" s="315" t="s">
        <v>323</v>
      </c>
      <c r="BG26" s="19" t="s">
        <v>228</v>
      </c>
      <c r="BH26" s="192" t="s">
        <v>141</v>
      </c>
      <c r="BI26" s="391" t="s">
        <v>223</v>
      </c>
      <c r="BJ26" s="391" t="s">
        <v>223</v>
      </c>
      <c r="BK26" s="391" t="s">
        <v>223</v>
      </c>
      <c r="BL26" s="392" t="s">
        <v>223</v>
      </c>
    </row>
    <row r="27" spans="1:64" s="79" customFormat="1" ht="15" customHeight="1">
      <c r="A27" s="1000" t="s">
        <v>15</v>
      </c>
      <c r="B27" s="437" t="s">
        <v>337</v>
      </c>
      <c r="C27" s="978" t="s">
        <v>34</v>
      </c>
      <c r="D27" s="980">
        <v>16.082</v>
      </c>
      <c r="E27" s="980">
        <v>9816.445</v>
      </c>
      <c r="F27" s="980">
        <v>24.831</v>
      </c>
      <c r="G27" s="980">
        <v>15641.207</v>
      </c>
      <c r="H27" s="980">
        <v>7.879</v>
      </c>
      <c r="I27" s="980">
        <v>5332.889</v>
      </c>
      <c r="J27" s="980">
        <v>6.624</v>
      </c>
      <c r="K27" s="981">
        <v>3986.809</v>
      </c>
      <c r="L27" s="982"/>
      <c r="M27" s="983"/>
      <c r="N27" s="861"/>
      <c r="O27" s="862"/>
      <c r="P27" s="984"/>
      <c r="Q27" s="984"/>
      <c r="R27" s="984"/>
      <c r="S27" s="985"/>
      <c r="T27" s="986" t="s">
        <v>412</v>
      </c>
      <c r="U27" s="8" t="s">
        <v>412</v>
      </c>
      <c r="V27" s="8" t="s">
        <v>412</v>
      </c>
      <c r="W27" s="8" t="s">
        <v>412</v>
      </c>
      <c r="X27" s="986" t="s">
        <v>412</v>
      </c>
      <c r="Y27" s="8" t="s">
        <v>412</v>
      </c>
      <c r="Z27" s="8" t="s">
        <v>412</v>
      </c>
      <c r="AA27" s="987" t="s">
        <v>412</v>
      </c>
      <c r="AB27" s="3" t="s">
        <v>15</v>
      </c>
      <c r="AC27" s="20" t="s">
        <v>337</v>
      </c>
      <c r="AD27" s="77" t="s">
        <v>222</v>
      </c>
      <c r="AE27" s="734" t="s">
        <v>412</v>
      </c>
      <c r="AF27" s="734" t="s">
        <v>412</v>
      </c>
      <c r="AG27" s="734" t="s">
        <v>412</v>
      </c>
      <c r="AH27" s="734" t="s">
        <v>412</v>
      </c>
      <c r="AI27" s="734" t="s">
        <v>412</v>
      </c>
      <c r="AJ27" s="734" t="s">
        <v>412</v>
      </c>
      <c r="AK27" s="734" t="s">
        <v>412</v>
      </c>
      <c r="AL27" s="1013" t="s">
        <v>412</v>
      </c>
      <c r="AM27" s="90"/>
      <c r="AN27" s="224" t="s">
        <v>15</v>
      </c>
      <c r="AO27" s="20" t="s">
        <v>337</v>
      </c>
      <c r="AP27" s="77" t="s">
        <v>222</v>
      </c>
      <c r="AQ27" s="393">
        <v>34.956</v>
      </c>
      <c r="AR27" s="1029">
        <v>18.207</v>
      </c>
      <c r="AS27" s="1152"/>
      <c r="AT27" s="383"/>
      <c r="AV27" s="316" t="s">
        <v>15</v>
      </c>
      <c r="AW27" s="20" t="s">
        <v>337</v>
      </c>
      <c r="AX27" s="192" t="s">
        <v>141</v>
      </c>
      <c r="AY27" s="391">
        <v>610.3995149856983</v>
      </c>
      <c r="AZ27" s="391">
        <v>629.9064475856792</v>
      </c>
      <c r="BA27" s="391">
        <v>676.8484579261328</v>
      </c>
      <c r="BB27" s="392">
        <v>601.8733393719807</v>
      </c>
      <c r="BC27" s="1198" t="s">
        <v>414</v>
      </c>
      <c r="BD27" s="1198" t="s">
        <v>414</v>
      </c>
      <c r="BF27" s="316" t="s">
        <v>15</v>
      </c>
      <c r="BG27" s="20" t="s">
        <v>337</v>
      </c>
      <c r="BH27" s="192" t="s">
        <v>141</v>
      </c>
      <c r="BI27" s="391" t="s">
        <v>223</v>
      </c>
      <c r="BJ27" s="391" t="s">
        <v>223</v>
      </c>
      <c r="BK27" s="391" t="s">
        <v>223</v>
      </c>
      <c r="BL27" s="392" t="s">
        <v>223</v>
      </c>
    </row>
    <row r="28" spans="1:64" s="379" customFormat="1" ht="15" customHeight="1">
      <c r="A28" s="967">
        <v>6</v>
      </c>
      <c r="B28" s="427" t="s">
        <v>276</v>
      </c>
      <c r="C28" s="989" t="s">
        <v>34</v>
      </c>
      <c r="D28" s="308">
        <v>585.315</v>
      </c>
      <c r="E28" s="308">
        <v>147706.495</v>
      </c>
      <c r="F28" s="308">
        <v>651.427</v>
      </c>
      <c r="G28" s="308">
        <v>171323.80699999997</v>
      </c>
      <c r="H28" s="308">
        <v>1015.366</v>
      </c>
      <c r="I28" s="308">
        <v>196852.374</v>
      </c>
      <c r="J28" s="308">
        <v>1220.4470000000001</v>
      </c>
      <c r="K28" s="969">
        <v>233787.24099999998</v>
      </c>
      <c r="L28" s="991" t="s">
        <v>412</v>
      </c>
      <c r="M28" s="992" t="s">
        <v>412</v>
      </c>
      <c r="N28" s="993" t="s">
        <v>412</v>
      </c>
      <c r="O28" s="994" t="s">
        <v>412</v>
      </c>
      <c r="P28" s="995" t="s">
        <v>412</v>
      </c>
      <c r="Q28" s="995" t="s">
        <v>412</v>
      </c>
      <c r="R28" s="995" t="s">
        <v>412</v>
      </c>
      <c r="S28" s="996" t="s">
        <v>412</v>
      </c>
      <c r="T28" s="972" t="s">
        <v>412</v>
      </c>
      <c r="U28" s="724" t="s">
        <v>412</v>
      </c>
      <c r="V28" s="724" t="s">
        <v>412</v>
      </c>
      <c r="W28" s="724" t="s">
        <v>412</v>
      </c>
      <c r="X28" s="972" t="s">
        <v>412</v>
      </c>
      <c r="Y28" s="724" t="s">
        <v>412</v>
      </c>
      <c r="Z28" s="724" t="s">
        <v>412</v>
      </c>
      <c r="AA28" s="973" t="s">
        <v>412</v>
      </c>
      <c r="AB28" s="2">
        <v>6</v>
      </c>
      <c r="AC28" s="16" t="s">
        <v>276</v>
      </c>
      <c r="AD28" s="77" t="s">
        <v>222</v>
      </c>
      <c r="AE28" s="997">
        <v>0</v>
      </c>
      <c r="AF28" s="997">
        <v>0</v>
      </c>
      <c r="AG28" s="997">
        <v>0</v>
      </c>
      <c r="AH28" s="997">
        <v>0</v>
      </c>
      <c r="AI28" s="997">
        <v>0</v>
      </c>
      <c r="AJ28" s="997">
        <v>0</v>
      </c>
      <c r="AK28" s="997">
        <v>0</v>
      </c>
      <c r="AL28" s="998">
        <v>0</v>
      </c>
      <c r="AM28" s="976"/>
      <c r="AN28" s="225">
        <v>6</v>
      </c>
      <c r="AO28" s="16" t="s">
        <v>276</v>
      </c>
      <c r="AP28" s="77" t="s">
        <v>222</v>
      </c>
      <c r="AQ28" s="382">
        <v>747.078</v>
      </c>
      <c r="AR28" s="1029">
        <v>592.5459999999998</v>
      </c>
      <c r="AS28" s="1152"/>
      <c r="AT28" s="383"/>
      <c r="AV28" s="315">
        <v>6</v>
      </c>
      <c r="AW28" s="16" t="s">
        <v>276</v>
      </c>
      <c r="AX28" s="192" t="s">
        <v>141</v>
      </c>
      <c r="AY28" s="387">
        <v>252.3538521992431</v>
      </c>
      <c r="AZ28" s="387">
        <v>262.9977065734149</v>
      </c>
      <c r="BA28" s="387">
        <v>193.87331661686525</v>
      </c>
      <c r="BB28" s="388">
        <v>191.55870021393798</v>
      </c>
      <c r="BC28" s="1198" t="s">
        <v>414</v>
      </c>
      <c r="BD28" s="1198" t="s">
        <v>414</v>
      </c>
      <c r="BF28" s="315">
        <v>6</v>
      </c>
      <c r="BG28" s="16" t="s">
        <v>276</v>
      </c>
      <c r="BH28" s="192" t="s">
        <v>141</v>
      </c>
      <c r="BI28" s="387" t="s">
        <v>223</v>
      </c>
      <c r="BJ28" s="387" t="s">
        <v>223</v>
      </c>
      <c r="BK28" s="387" t="s">
        <v>223</v>
      </c>
      <c r="BL28" s="388" t="s">
        <v>223</v>
      </c>
    </row>
    <row r="29" spans="1:64" s="379" customFormat="1" ht="15" customHeight="1">
      <c r="A29" s="967" t="s">
        <v>161</v>
      </c>
      <c r="B29" s="988" t="s">
        <v>275</v>
      </c>
      <c r="C29" s="968" t="s">
        <v>34</v>
      </c>
      <c r="D29" s="308">
        <v>19.275</v>
      </c>
      <c r="E29" s="308">
        <v>20603.245</v>
      </c>
      <c r="F29" s="308">
        <v>23.316</v>
      </c>
      <c r="G29" s="308">
        <v>26312.123999999996</v>
      </c>
      <c r="H29" s="308">
        <v>30.764</v>
      </c>
      <c r="I29" s="308">
        <v>20640.667</v>
      </c>
      <c r="J29" s="308">
        <v>41.705</v>
      </c>
      <c r="K29" s="969">
        <v>25679.209</v>
      </c>
      <c r="L29" s="991" t="s">
        <v>412</v>
      </c>
      <c r="M29" s="992" t="s">
        <v>412</v>
      </c>
      <c r="N29" s="993" t="s">
        <v>412</v>
      </c>
      <c r="O29" s="994" t="s">
        <v>412</v>
      </c>
      <c r="P29" s="995" t="s">
        <v>412</v>
      </c>
      <c r="Q29" s="995" t="s">
        <v>412</v>
      </c>
      <c r="R29" s="995" t="s">
        <v>412</v>
      </c>
      <c r="S29" s="996" t="s">
        <v>412</v>
      </c>
      <c r="T29" s="972" t="s">
        <v>412</v>
      </c>
      <c r="U29" s="724" t="s">
        <v>412</v>
      </c>
      <c r="V29" s="724" t="s">
        <v>412</v>
      </c>
      <c r="W29" s="724" t="s">
        <v>412</v>
      </c>
      <c r="X29" s="972" t="s">
        <v>412</v>
      </c>
      <c r="Y29" s="724" t="s">
        <v>412</v>
      </c>
      <c r="Z29" s="724" t="s">
        <v>412</v>
      </c>
      <c r="AA29" s="973" t="s">
        <v>412</v>
      </c>
      <c r="AB29" s="2" t="s">
        <v>161</v>
      </c>
      <c r="AC29" s="19" t="s">
        <v>275</v>
      </c>
      <c r="AD29" s="77" t="s">
        <v>222</v>
      </c>
      <c r="AE29" s="974">
        <v>0</v>
      </c>
      <c r="AF29" s="974">
        <v>0</v>
      </c>
      <c r="AG29" s="974">
        <v>0</v>
      </c>
      <c r="AH29" s="974">
        <v>0</v>
      </c>
      <c r="AI29" s="974">
        <v>0</v>
      </c>
      <c r="AJ29" s="974">
        <v>0</v>
      </c>
      <c r="AK29" s="974">
        <v>0</v>
      </c>
      <c r="AL29" s="975">
        <v>0</v>
      </c>
      <c r="AM29" s="976"/>
      <c r="AN29" s="225" t="s">
        <v>161</v>
      </c>
      <c r="AO29" s="19" t="s">
        <v>275</v>
      </c>
      <c r="AP29" s="77" t="s">
        <v>222</v>
      </c>
      <c r="AQ29" s="395">
        <v>23.605999999999998</v>
      </c>
      <c r="AR29" s="1029">
        <v>-18.389</v>
      </c>
      <c r="AS29" s="1152"/>
      <c r="AT29" s="383"/>
      <c r="AV29" s="315">
        <v>6.1</v>
      </c>
      <c r="AW29" s="19" t="s">
        <v>275</v>
      </c>
      <c r="AX29" s="192" t="s">
        <v>141</v>
      </c>
      <c r="AY29" s="391">
        <v>1068.9102464332036</v>
      </c>
      <c r="AZ29" s="391">
        <v>1128.5007720020585</v>
      </c>
      <c r="BA29" s="391">
        <v>670.9357365752178</v>
      </c>
      <c r="BB29" s="392">
        <v>615.7345402229948</v>
      </c>
      <c r="BC29" s="1198" t="s">
        <v>414</v>
      </c>
      <c r="BD29" s="1198" t="s">
        <v>414</v>
      </c>
      <c r="BF29" s="315">
        <v>6.1</v>
      </c>
      <c r="BG29" s="19" t="s">
        <v>275</v>
      </c>
      <c r="BH29" s="192" t="s">
        <v>141</v>
      </c>
      <c r="BI29" s="391" t="s">
        <v>223</v>
      </c>
      <c r="BJ29" s="391" t="s">
        <v>223</v>
      </c>
      <c r="BK29" s="391" t="s">
        <v>223</v>
      </c>
      <c r="BL29" s="392" t="s">
        <v>223</v>
      </c>
    </row>
    <row r="30" spans="1:64" s="79" customFormat="1" ht="15" customHeight="1">
      <c r="A30" s="977" t="s">
        <v>254</v>
      </c>
      <c r="B30" s="430" t="s">
        <v>227</v>
      </c>
      <c r="C30" s="999" t="s">
        <v>34</v>
      </c>
      <c r="D30" s="980">
        <v>2.814</v>
      </c>
      <c r="E30" s="980">
        <v>3901.45</v>
      </c>
      <c r="F30" s="980">
        <v>2.526</v>
      </c>
      <c r="G30" s="980">
        <v>4726.69</v>
      </c>
      <c r="H30" s="980">
        <v>23.279</v>
      </c>
      <c r="I30" s="980">
        <v>6181.079</v>
      </c>
      <c r="J30" s="980">
        <v>26.71</v>
      </c>
      <c r="K30" s="981">
        <v>7237.302</v>
      </c>
      <c r="L30" s="982"/>
      <c r="M30" s="983"/>
      <c r="N30" s="861"/>
      <c r="O30" s="862"/>
      <c r="P30" s="984"/>
      <c r="Q30" s="984"/>
      <c r="R30" s="984"/>
      <c r="S30" s="985"/>
      <c r="T30" s="986" t="s">
        <v>412</v>
      </c>
      <c r="U30" s="8" t="s">
        <v>412</v>
      </c>
      <c r="V30" s="8" t="s">
        <v>412</v>
      </c>
      <c r="W30" s="8" t="s">
        <v>412</v>
      </c>
      <c r="X30" s="986" t="s">
        <v>412</v>
      </c>
      <c r="Y30" s="8" t="s">
        <v>412</v>
      </c>
      <c r="Z30" s="8" t="s">
        <v>412</v>
      </c>
      <c r="AA30" s="987" t="s">
        <v>412</v>
      </c>
      <c r="AB30" s="2" t="s">
        <v>254</v>
      </c>
      <c r="AC30" s="17" t="s">
        <v>227</v>
      </c>
      <c r="AD30" s="77" t="s">
        <v>222</v>
      </c>
      <c r="AE30" s="731"/>
      <c r="AF30" s="731"/>
      <c r="AG30" s="731"/>
      <c r="AH30" s="731"/>
      <c r="AI30" s="731"/>
      <c r="AJ30" s="731"/>
      <c r="AK30" s="731"/>
      <c r="AL30" s="882"/>
      <c r="AM30" s="90"/>
      <c r="AN30" s="225" t="s">
        <v>254</v>
      </c>
      <c r="AO30" s="17" t="s">
        <v>227</v>
      </c>
      <c r="AP30" s="77" t="s">
        <v>222</v>
      </c>
      <c r="AQ30" s="382">
        <v>7.732590000000002</v>
      </c>
      <c r="AR30" s="1029">
        <v>-24.184</v>
      </c>
      <c r="AS30" s="1152"/>
      <c r="AT30" s="383"/>
      <c r="AV30" s="315" t="s">
        <v>254</v>
      </c>
      <c r="AW30" s="17" t="s">
        <v>227</v>
      </c>
      <c r="AX30" s="192" t="s">
        <v>141</v>
      </c>
      <c r="AY30" s="391">
        <v>1386.4427860696517</v>
      </c>
      <c r="AZ30" s="391">
        <v>1871.215360253365</v>
      </c>
      <c r="BA30" s="391">
        <v>265.5216718931226</v>
      </c>
      <c r="BB30" s="392">
        <v>270.95851740921</v>
      </c>
      <c r="BC30" s="1198" t="s">
        <v>414</v>
      </c>
      <c r="BD30" s="1198" t="s">
        <v>414</v>
      </c>
      <c r="BF30" s="315" t="s">
        <v>254</v>
      </c>
      <c r="BG30" s="17" t="s">
        <v>227</v>
      </c>
      <c r="BH30" s="192" t="s">
        <v>141</v>
      </c>
      <c r="BI30" s="391" t="s">
        <v>223</v>
      </c>
      <c r="BJ30" s="391" t="s">
        <v>223</v>
      </c>
      <c r="BK30" s="391" t="s">
        <v>223</v>
      </c>
      <c r="BL30" s="392" t="s">
        <v>223</v>
      </c>
    </row>
    <row r="31" spans="1:64" s="79" customFormat="1" ht="15" customHeight="1">
      <c r="A31" s="977" t="s">
        <v>325</v>
      </c>
      <c r="B31" s="430" t="s">
        <v>228</v>
      </c>
      <c r="C31" s="999" t="s">
        <v>34</v>
      </c>
      <c r="D31" s="980">
        <v>16.461</v>
      </c>
      <c r="E31" s="980">
        <v>16701.795</v>
      </c>
      <c r="F31" s="980">
        <v>20.79</v>
      </c>
      <c r="G31" s="980">
        <v>21585.433999999997</v>
      </c>
      <c r="H31" s="980">
        <v>7.485</v>
      </c>
      <c r="I31" s="980">
        <v>14459.588</v>
      </c>
      <c r="J31" s="980">
        <v>14.995</v>
      </c>
      <c r="K31" s="981">
        <v>18441.907</v>
      </c>
      <c r="L31" s="982"/>
      <c r="M31" s="983"/>
      <c r="N31" s="861"/>
      <c r="O31" s="862"/>
      <c r="P31" s="984"/>
      <c r="Q31" s="984"/>
      <c r="R31" s="984"/>
      <c r="S31" s="985"/>
      <c r="T31" s="986" t="s">
        <v>412</v>
      </c>
      <c r="U31" s="8" t="s">
        <v>412</v>
      </c>
      <c r="V31" s="8" t="s">
        <v>412</v>
      </c>
      <c r="W31" s="8" t="s">
        <v>412</v>
      </c>
      <c r="X31" s="986" t="s">
        <v>412</v>
      </c>
      <c r="Y31" s="8" t="s">
        <v>412</v>
      </c>
      <c r="Z31" s="8" t="s">
        <v>412</v>
      </c>
      <c r="AA31" s="987" t="s">
        <v>412</v>
      </c>
      <c r="AB31" s="2" t="s">
        <v>325</v>
      </c>
      <c r="AC31" s="17" t="s">
        <v>228</v>
      </c>
      <c r="AD31" s="77" t="s">
        <v>222</v>
      </c>
      <c r="AE31" s="731"/>
      <c r="AF31" s="731"/>
      <c r="AG31" s="731"/>
      <c r="AH31" s="731"/>
      <c r="AI31" s="731"/>
      <c r="AJ31" s="731"/>
      <c r="AK31" s="731"/>
      <c r="AL31" s="882"/>
      <c r="AM31" s="90"/>
      <c r="AN31" s="225" t="s">
        <v>325</v>
      </c>
      <c r="AO31" s="17" t="s">
        <v>228</v>
      </c>
      <c r="AP31" s="77" t="s">
        <v>222</v>
      </c>
      <c r="AQ31" s="382">
        <v>15.87341</v>
      </c>
      <c r="AR31" s="1029">
        <v>5.795</v>
      </c>
      <c r="AS31" s="1152"/>
      <c r="AT31" s="383"/>
      <c r="AV31" s="315" t="s">
        <v>325</v>
      </c>
      <c r="AW31" s="17" t="s">
        <v>228</v>
      </c>
      <c r="AX31" s="192" t="s">
        <v>141</v>
      </c>
      <c r="AY31" s="391">
        <v>1014.6282121377802</v>
      </c>
      <c r="AZ31" s="391">
        <v>1038.2604136604136</v>
      </c>
      <c r="BA31" s="391">
        <v>1931.808684034736</v>
      </c>
      <c r="BB31" s="392">
        <v>1229.8704234744914</v>
      </c>
      <c r="BC31" s="1198" t="s">
        <v>414</v>
      </c>
      <c r="BD31" s="1198" t="s">
        <v>414</v>
      </c>
      <c r="BF31" s="315" t="s">
        <v>325</v>
      </c>
      <c r="BG31" s="17" t="s">
        <v>228</v>
      </c>
      <c r="BH31" s="192" t="s">
        <v>141</v>
      </c>
      <c r="BI31" s="391" t="s">
        <v>223</v>
      </c>
      <c r="BJ31" s="391" t="s">
        <v>223</v>
      </c>
      <c r="BK31" s="391" t="s">
        <v>223</v>
      </c>
      <c r="BL31" s="392" t="s">
        <v>223</v>
      </c>
    </row>
    <row r="32" spans="1:64" s="79" customFormat="1" ht="15" customHeight="1" thickBot="1">
      <c r="A32" s="1014" t="s">
        <v>16</v>
      </c>
      <c r="B32" s="432" t="s">
        <v>337</v>
      </c>
      <c r="C32" s="978" t="s">
        <v>34</v>
      </c>
      <c r="D32" s="980">
        <v>5.385</v>
      </c>
      <c r="E32" s="980">
        <v>3956.319</v>
      </c>
      <c r="F32" s="980">
        <v>6.555</v>
      </c>
      <c r="G32" s="980">
        <v>4277.103</v>
      </c>
      <c r="H32" s="980">
        <v>2.532</v>
      </c>
      <c r="I32" s="980">
        <v>4257.838</v>
      </c>
      <c r="J32" s="980">
        <v>3.401</v>
      </c>
      <c r="K32" s="981">
        <v>4743.551</v>
      </c>
      <c r="L32" s="982"/>
      <c r="M32" s="983"/>
      <c r="N32" s="861"/>
      <c r="O32" s="862"/>
      <c r="P32" s="984"/>
      <c r="Q32" s="984"/>
      <c r="R32" s="984"/>
      <c r="S32" s="985"/>
      <c r="T32" s="986" t="s">
        <v>412</v>
      </c>
      <c r="U32" s="8" t="s">
        <v>412</v>
      </c>
      <c r="V32" s="8" t="s">
        <v>412</v>
      </c>
      <c r="W32" s="8" t="s">
        <v>412</v>
      </c>
      <c r="X32" s="986" t="s">
        <v>412</v>
      </c>
      <c r="Y32" s="8" t="s">
        <v>412</v>
      </c>
      <c r="Z32" s="8" t="s">
        <v>412</v>
      </c>
      <c r="AA32" s="987" t="s">
        <v>412</v>
      </c>
      <c r="AB32" s="14" t="s">
        <v>16</v>
      </c>
      <c r="AC32" s="18" t="s">
        <v>337</v>
      </c>
      <c r="AD32" s="77" t="s">
        <v>222</v>
      </c>
      <c r="AE32" s="731" t="s">
        <v>412</v>
      </c>
      <c r="AF32" s="731" t="s">
        <v>412</v>
      </c>
      <c r="AG32" s="731" t="s">
        <v>412</v>
      </c>
      <c r="AH32" s="731" t="s">
        <v>412</v>
      </c>
      <c r="AI32" s="731" t="s">
        <v>412</v>
      </c>
      <c r="AJ32" s="731" t="s">
        <v>412</v>
      </c>
      <c r="AK32" s="731" t="s">
        <v>412</v>
      </c>
      <c r="AL32" s="882" t="s">
        <v>412</v>
      </c>
      <c r="AM32" s="90"/>
      <c r="AN32" s="225" t="s">
        <v>16</v>
      </c>
      <c r="AO32" s="18" t="s">
        <v>337</v>
      </c>
      <c r="AP32" s="77" t="s">
        <v>222</v>
      </c>
      <c r="AQ32" s="382">
        <v>5.873987</v>
      </c>
      <c r="AR32" s="1029">
        <v>3.154</v>
      </c>
      <c r="AS32" s="1152"/>
      <c r="AT32" s="383"/>
      <c r="AV32" s="317" t="s">
        <v>16</v>
      </c>
      <c r="AW32" s="45" t="s">
        <v>337</v>
      </c>
      <c r="AX32" s="192" t="s">
        <v>141</v>
      </c>
      <c r="AY32" s="396">
        <v>734.6924791086351</v>
      </c>
      <c r="AZ32" s="396">
        <v>652.4947368421053</v>
      </c>
      <c r="BA32" s="396">
        <v>1681.6105845181673</v>
      </c>
      <c r="BB32" s="397">
        <v>1394.7518376947958</v>
      </c>
      <c r="BC32" s="1198" t="s">
        <v>414</v>
      </c>
      <c r="BD32" s="1198" t="s">
        <v>414</v>
      </c>
      <c r="BF32" s="317" t="s">
        <v>16</v>
      </c>
      <c r="BG32" s="45" t="s">
        <v>337</v>
      </c>
      <c r="BH32" s="192" t="s">
        <v>141</v>
      </c>
      <c r="BI32" s="396" t="s">
        <v>223</v>
      </c>
      <c r="BJ32" s="396" t="s">
        <v>223</v>
      </c>
      <c r="BK32" s="396" t="s">
        <v>223</v>
      </c>
      <c r="BL32" s="397" t="s">
        <v>223</v>
      </c>
    </row>
    <row r="33" spans="1:64" s="379" customFormat="1" ht="15" customHeight="1">
      <c r="A33" s="967" t="s">
        <v>162</v>
      </c>
      <c r="B33" s="988" t="s">
        <v>278</v>
      </c>
      <c r="C33" s="989" t="s">
        <v>34</v>
      </c>
      <c r="D33" s="308">
        <v>50.230000000000004</v>
      </c>
      <c r="E33" s="308">
        <v>22570.671000000002</v>
      </c>
      <c r="F33" s="308">
        <v>64.422</v>
      </c>
      <c r="G33" s="308">
        <v>28670.089</v>
      </c>
      <c r="H33" s="308">
        <v>53.667</v>
      </c>
      <c r="I33" s="308">
        <v>3621.962</v>
      </c>
      <c r="J33" s="308">
        <v>176.261</v>
      </c>
      <c r="K33" s="969">
        <v>5975.395</v>
      </c>
      <c r="L33" s="991" t="s">
        <v>412</v>
      </c>
      <c r="M33" s="992" t="s">
        <v>412</v>
      </c>
      <c r="N33" s="993" t="s">
        <v>412</v>
      </c>
      <c r="O33" s="994" t="s">
        <v>412</v>
      </c>
      <c r="P33" s="995" t="s">
        <v>412</v>
      </c>
      <c r="Q33" s="995" t="s">
        <v>412</v>
      </c>
      <c r="R33" s="995" t="s">
        <v>412</v>
      </c>
      <c r="S33" s="996" t="s">
        <v>412</v>
      </c>
      <c r="T33" s="972" t="s">
        <v>412</v>
      </c>
      <c r="U33" s="724" t="s">
        <v>412</v>
      </c>
      <c r="V33" s="724" t="s">
        <v>412</v>
      </c>
      <c r="W33" s="724" t="s">
        <v>412</v>
      </c>
      <c r="X33" s="972" t="s">
        <v>412</v>
      </c>
      <c r="Y33" s="724" t="s">
        <v>412</v>
      </c>
      <c r="Z33" s="724" t="s">
        <v>412</v>
      </c>
      <c r="AA33" s="973" t="s">
        <v>412</v>
      </c>
      <c r="AB33" s="2" t="s">
        <v>162</v>
      </c>
      <c r="AC33" s="19" t="s">
        <v>278</v>
      </c>
      <c r="AD33" s="77" t="s">
        <v>222</v>
      </c>
      <c r="AE33" s="997">
        <v>0</v>
      </c>
      <c r="AF33" s="997">
        <v>0</v>
      </c>
      <c r="AG33" s="997">
        <v>0</v>
      </c>
      <c r="AH33" s="997">
        <v>0</v>
      </c>
      <c r="AI33" s="997">
        <v>0</v>
      </c>
      <c r="AJ33" s="997">
        <v>0</v>
      </c>
      <c r="AK33" s="997">
        <v>0</v>
      </c>
      <c r="AL33" s="998">
        <v>0</v>
      </c>
      <c r="AM33" s="976"/>
      <c r="AN33" s="225" t="s">
        <v>162</v>
      </c>
      <c r="AO33" s="19" t="s">
        <v>278</v>
      </c>
      <c r="AP33" s="77" t="s">
        <v>222</v>
      </c>
      <c r="AQ33" s="382">
        <v>27.683999999999997</v>
      </c>
      <c r="AR33" s="1029">
        <v>-111.839</v>
      </c>
      <c r="AS33" s="1152"/>
      <c r="AT33" s="383"/>
      <c r="AV33" s="315">
        <v>6.2</v>
      </c>
      <c r="AW33" s="19" t="s">
        <v>278</v>
      </c>
      <c r="AX33" s="192" t="s">
        <v>141</v>
      </c>
      <c r="AY33" s="387">
        <v>449.34642643838345</v>
      </c>
      <c r="AZ33" s="387">
        <v>445.03568656670086</v>
      </c>
      <c r="BA33" s="387">
        <v>67.4895559654909</v>
      </c>
      <c r="BB33" s="388">
        <v>33.900834557843204</v>
      </c>
      <c r="BC33" s="1198" t="s">
        <v>414</v>
      </c>
      <c r="BD33" s="1198" t="s">
        <v>414</v>
      </c>
      <c r="BF33" s="315">
        <v>6.2</v>
      </c>
      <c r="BG33" s="19" t="s">
        <v>278</v>
      </c>
      <c r="BH33" s="192" t="s">
        <v>141</v>
      </c>
      <c r="BI33" s="387" t="s">
        <v>223</v>
      </c>
      <c r="BJ33" s="387" t="s">
        <v>223</v>
      </c>
      <c r="BK33" s="387" t="s">
        <v>223</v>
      </c>
      <c r="BL33" s="388" t="s">
        <v>223</v>
      </c>
    </row>
    <row r="34" spans="1:64" s="79" customFormat="1" ht="15" customHeight="1">
      <c r="A34" s="977" t="s">
        <v>255</v>
      </c>
      <c r="B34" s="430" t="s">
        <v>227</v>
      </c>
      <c r="C34" s="999" t="s">
        <v>34</v>
      </c>
      <c r="D34" s="1238">
        <v>0.657</v>
      </c>
      <c r="E34" s="1238">
        <v>246.93</v>
      </c>
      <c r="F34" s="1238">
        <v>4.962</v>
      </c>
      <c r="G34" s="1238">
        <v>3434.364</v>
      </c>
      <c r="H34" s="1238">
        <v>7.88</v>
      </c>
      <c r="I34" s="1238">
        <v>375.828</v>
      </c>
      <c r="J34" s="1238">
        <v>21.082</v>
      </c>
      <c r="K34" s="1239">
        <v>2851.257</v>
      </c>
      <c r="L34" s="982"/>
      <c r="M34" s="983"/>
      <c r="N34" s="861"/>
      <c r="O34" s="862"/>
      <c r="P34" s="984"/>
      <c r="Q34" s="984"/>
      <c r="R34" s="984"/>
      <c r="S34" s="985"/>
      <c r="T34" s="986" t="s">
        <v>412</v>
      </c>
      <c r="U34" s="8" t="s">
        <v>412</v>
      </c>
      <c r="V34" s="8" t="s">
        <v>412</v>
      </c>
      <c r="W34" s="8" t="s">
        <v>412</v>
      </c>
      <c r="X34" s="986" t="s">
        <v>412</v>
      </c>
      <c r="Y34" s="8" t="s">
        <v>412</v>
      </c>
      <c r="Z34" s="8" t="s">
        <v>412</v>
      </c>
      <c r="AA34" s="987" t="s">
        <v>412</v>
      </c>
      <c r="AB34" s="2" t="s">
        <v>255</v>
      </c>
      <c r="AC34" s="17" t="s">
        <v>227</v>
      </c>
      <c r="AD34" s="77" t="s">
        <v>222</v>
      </c>
      <c r="AE34" s="731"/>
      <c r="AF34" s="731"/>
      <c r="AG34" s="731"/>
      <c r="AH34" s="731"/>
      <c r="AI34" s="731"/>
      <c r="AJ34" s="731"/>
      <c r="AK34" s="731"/>
      <c r="AL34" s="882"/>
      <c r="AM34" s="90"/>
      <c r="AN34" s="225" t="s">
        <v>255</v>
      </c>
      <c r="AO34" s="17" t="s">
        <v>227</v>
      </c>
      <c r="AP34" s="77" t="s">
        <v>222</v>
      </c>
      <c r="AQ34" s="382">
        <v>13.91</v>
      </c>
      <c r="AR34" s="1029">
        <v>-16.12</v>
      </c>
      <c r="AS34" s="1152"/>
      <c r="AT34" s="383"/>
      <c r="AV34" s="315" t="s">
        <v>255</v>
      </c>
      <c r="AW34" s="17" t="s">
        <v>227</v>
      </c>
      <c r="AX34" s="192" t="s">
        <v>141</v>
      </c>
      <c r="AY34" s="391">
        <v>375.8447488584475</v>
      </c>
      <c r="AZ34" s="391">
        <v>692.1330108827086</v>
      </c>
      <c r="BA34" s="391">
        <v>47.69390862944162</v>
      </c>
      <c r="BB34" s="392">
        <v>135.24603927521107</v>
      </c>
      <c r="BC34" s="1198" t="s">
        <v>414</v>
      </c>
      <c r="BD34" s="1198" t="s">
        <v>156</v>
      </c>
      <c r="BF34" s="315" t="s">
        <v>255</v>
      </c>
      <c r="BG34" s="17" t="s">
        <v>227</v>
      </c>
      <c r="BH34" s="192" t="s">
        <v>141</v>
      </c>
      <c r="BI34" s="391" t="s">
        <v>223</v>
      </c>
      <c r="BJ34" s="391" t="s">
        <v>223</v>
      </c>
      <c r="BK34" s="391" t="s">
        <v>223</v>
      </c>
      <c r="BL34" s="392" t="s">
        <v>223</v>
      </c>
    </row>
    <row r="35" spans="1:64" s="79" customFormat="1" ht="15" customHeight="1">
      <c r="A35" s="977" t="s">
        <v>326</v>
      </c>
      <c r="B35" s="430" t="s">
        <v>228</v>
      </c>
      <c r="C35" s="999" t="s">
        <v>34</v>
      </c>
      <c r="D35" s="1238">
        <v>49.573</v>
      </c>
      <c r="E35" s="1238">
        <v>22323.741</v>
      </c>
      <c r="F35" s="1238">
        <v>59.46</v>
      </c>
      <c r="G35" s="1238">
        <v>25235.725</v>
      </c>
      <c r="H35" s="1238">
        <v>45.787</v>
      </c>
      <c r="I35" s="1238">
        <v>3246.134</v>
      </c>
      <c r="J35" s="1238">
        <v>155.179</v>
      </c>
      <c r="K35" s="1239">
        <v>3124.138</v>
      </c>
      <c r="L35" s="982"/>
      <c r="M35" s="983"/>
      <c r="N35" s="861"/>
      <c r="O35" s="862"/>
      <c r="P35" s="984"/>
      <c r="Q35" s="984"/>
      <c r="R35" s="984"/>
      <c r="S35" s="985"/>
      <c r="T35" s="986" t="s">
        <v>412</v>
      </c>
      <c r="U35" s="8" t="s">
        <v>412</v>
      </c>
      <c r="V35" s="8" t="s">
        <v>412</v>
      </c>
      <c r="W35" s="8" t="s">
        <v>412</v>
      </c>
      <c r="X35" s="986" t="s">
        <v>412</v>
      </c>
      <c r="Y35" s="8" t="s">
        <v>412</v>
      </c>
      <c r="Z35" s="8" t="s">
        <v>412</v>
      </c>
      <c r="AA35" s="987" t="s">
        <v>412</v>
      </c>
      <c r="AB35" s="2" t="s">
        <v>326</v>
      </c>
      <c r="AC35" s="17" t="s">
        <v>228</v>
      </c>
      <c r="AD35" s="77" t="s">
        <v>222</v>
      </c>
      <c r="AE35" s="731"/>
      <c r="AF35" s="731"/>
      <c r="AG35" s="731"/>
      <c r="AH35" s="731"/>
      <c r="AI35" s="731"/>
      <c r="AJ35" s="731"/>
      <c r="AK35" s="731"/>
      <c r="AL35" s="882"/>
      <c r="AM35" s="90"/>
      <c r="AN35" s="225" t="s">
        <v>326</v>
      </c>
      <c r="AO35" s="17" t="s">
        <v>228</v>
      </c>
      <c r="AP35" s="77" t="s">
        <v>222</v>
      </c>
      <c r="AQ35" s="382">
        <v>13.774000000000001</v>
      </c>
      <c r="AR35" s="1029">
        <v>-95.719</v>
      </c>
      <c r="AS35" s="1152"/>
      <c r="AT35" s="383"/>
      <c r="AV35" s="315" t="s">
        <v>326</v>
      </c>
      <c r="AW35" s="17" t="s">
        <v>228</v>
      </c>
      <c r="AX35" s="192" t="s">
        <v>141</v>
      </c>
      <c r="AY35" s="391">
        <v>450.32055756157587</v>
      </c>
      <c r="AZ35" s="391">
        <v>424.41515304406323</v>
      </c>
      <c r="BA35" s="391">
        <v>70.8964116452268</v>
      </c>
      <c r="BB35" s="392">
        <v>20.132479265880047</v>
      </c>
      <c r="BC35" s="1198" t="s">
        <v>414</v>
      </c>
      <c r="BD35" s="1198" t="s">
        <v>156</v>
      </c>
      <c r="BF35" s="315" t="s">
        <v>326</v>
      </c>
      <c r="BG35" s="17" t="s">
        <v>228</v>
      </c>
      <c r="BH35" s="192" t="s">
        <v>141</v>
      </c>
      <c r="BI35" s="391" t="s">
        <v>223</v>
      </c>
      <c r="BJ35" s="391" t="s">
        <v>223</v>
      </c>
      <c r="BK35" s="391" t="s">
        <v>223</v>
      </c>
      <c r="BL35" s="392" t="s">
        <v>223</v>
      </c>
    </row>
    <row r="36" spans="1:64" s="79" customFormat="1" ht="15" customHeight="1" thickBot="1">
      <c r="A36" s="977" t="s">
        <v>17</v>
      </c>
      <c r="B36" s="432" t="s">
        <v>337</v>
      </c>
      <c r="C36" s="978" t="s">
        <v>34</v>
      </c>
      <c r="D36" s="1238">
        <v>1.194</v>
      </c>
      <c r="E36" s="1238">
        <v>907.517</v>
      </c>
      <c r="F36" s="1238">
        <v>2.246</v>
      </c>
      <c r="G36" s="1238">
        <v>990.869</v>
      </c>
      <c r="H36" s="1238">
        <v>1.721</v>
      </c>
      <c r="I36" s="1238">
        <v>147.092</v>
      </c>
      <c r="J36" s="1238">
        <v>0.828</v>
      </c>
      <c r="K36" s="1239">
        <v>218.803</v>
      </c>
      <c r="L36" s="982"/>
      <c r="M36" s="983"/>
      <c r="N36" s="861"/>
      <c r="O36" s="862"/>
      <c r="P36" s="984"/>
      <c r="Q36" s="984"/>
      <c r="R36" s="984"/>
      <c r="S36" s="985"/>
      <c r="T36" s="986" t="s">
        <v>412</v>
      </c>
      <c r="U36" s="8" t="s">
        <v>412</v>
      </c>
      <c r="V36" s="8" t="s">
        <v>412</v>
      </c>
      <c r="W36" s="8" t="s">
        <v>412</v>
      </c>
      <c r="X36" s="986" t="s">
        <v>412</v>
      </c>
      <c r="Y36" s="8" t="s">
        <v>412</v>
      </c>
      <c r="Z36" s="8" t="s">
        <v>412</v>
      </c>
      <c r="AA36" s="987" t="s">
        <v>412</v>
      </c>
      <c r="AB36" s="2" t="s">
        <v>17</v>
      </c>
      <c r="AC36" s="18" t="s">
        <v>337</v>
      </c>
      <c r="AD36" s="77" t="s">
        <v>222</v>
      </c>
      <c r="AE36" s="731" t="s">
        <v>412</v>
      </c>
      <c r="AF36" s="731" t="s">
        <v>412</v>
      </c>
      <c r="AG36" s="731" t="s">
        <v>412</v>
      </c>
      <c r="AH36" s="731" t="s">
        <v>412</v>
      </c>
      <c r="AI36" s="731" t="s">
        <v>412</v>
      </c>
      <c r="AJ36" s="731" t="s">
        <v>412</v>
      </c>
      <c r="AK36" s="731" t="s">
        <v>412</v>
      </c>
      <c r="AL36" s="882" t="s">
        <v>412</v>
      </c>
      <c r="AM36" s="90" t="s">
        <v>223</v>
      </c>
      <c r="AN36" s="225" t="s">
        <v>17</v>
      </c>
      <c r="AO36" s="18" t="s">
        <v>337</v>
      </c>
      <c r="AP36" s="77" t="s">
        <v>222</v>
      </c>
      <c r="AQ36" s="382" t="s">
        <v>419</v>
      </c>
      <c r="AR36" s="1029">
        <v>1.4180000000000001</v>
      </c>
      <c r="AS36" s="1152"/>
      <c r="AT36" s="383"/>
      <c r="AV36" s="315" t="s">
        <v>17</v>
      </c>
      <c r="AW36" s="45" t="s">
        <v>337</v>
      </c>
      <c r="AX36" s="192" t="s">
        <v>141</v>
      </c>
      <c r="AY36" s="396">
        <v>760.0644891122279</v>
      </c>
      <c r="AZ36" s="396">
        <v>441.1705253784506</v>
      </c>
      <c r="BA36" s="396">
        <v>85.46891342242883</v>
      </c>
      <c r="BB36" s="397">
        <v>264.2548309178744</v>
      </c>
      <c r="BC36" s="1198" t="s">
        <v>414</v>
      </c>
      <c r="BD36" s="1198" t="s">
        <v>156</v>
      </c>
      <c r="BF36" s="315" t="s">
        <v>17</v>
      </c>
      <c r="BG36" s="45" t="s">
        <v>337</v>
      </c>
      <c r="BH36" s="192" t="s">
        <v>141</v>
      </c>
      <c r="BI36" s="396" t="s">
        <v>223</v>
      </c>
      <c r="BJ36" s="396" t="s">
        <v>223</v>
      </c>
      <c r="BK36" s="396" t="s">
        <v>223</v>
      </c>
      <c r="BL36" s="397" t="s">
        <v>223</v>
      </c>
    </row>
    <row r="37" spans="1:64" s="79" customFormat="1" ht="15" customHeight="1">
      <c r="A37" s="977" t="s">
        <v>163</v>
      </c>
      <c r="B37" s="438" t="s">
        <v>91</v>
      </c>
      <c r="C37" s="1015" t="s">
        <v>34</v>
      </c>
      <c r="D37" s="980">
        <v>155.623</v>
      </c>
      <c r="E37" s="980">
        <v>34686.785</v>
      </c>
      <c r="F37" s="980">
        <v>180.704</v>
      </c>
      <c r="G37" s="980">
        <v>40833.312</v>
      </c>
      <c r="H37" s="980">
        <v>405.777</v>
      </c>
      <c r="I37" s="980">
        <v>71052.445</v>
      </c>
      <c r="J37" s="980">
        <v>458.738</v>
      </c>
      <c r="K37" s="981">
        <v>88326.188</v>
      </c>
      <c r="L37" s="982"/>
      <c r="M37" s="983"/>
      <c r="N37" s="861"/>
      <c r="O37" s="1016"/>
      <c r="P37" s="984"/>
      <c r="Q37" s="984"/>
      <c r="R37" s="984"/>
      <c r="S37" s="985"/>
      <c r="T37" s="986" t="s">
        <v>412</v>
      </c>
      <c r="U37" s="8" t="s">
        <v>412</v>
      </c>
      <c r="V37" s="8" t="s">
        <v>412</v>
      </c>
      <c r="W37" s="8" t="s">
        <v>412</v>
      </c>
      <c r="X37" s="986" t="s">
        <v>412</v>
      </c>
      <c r="Y37" s="8" t="s">
        <v>412</v>
      </c>
      <c r="Z37" s="8" t="s">
        <v>412</v>
      </c>
      <c r="AA37" s="987" t="s">
        <v>412</v>
      </c>
      <c r="AB37" s="2" t="s">
        <v>163</v>
      </c>
      <c r="AC37" s="19" t="s">
        <v>91</v>
      </c>
      <c r="AD37" s="77" t="s">
        <v>222</v>
      </c>
      <c r="AE37" s="731" t="s">
        <v>223</v>
      </c>
      <c r="AF37" s="731" t="s">
        <v>223</v>
      </c>
      <c r="AG37" s="731" t="s">
        <v>223</v>
      </c>
      <c r="AH37" s="731" t="s">
        <v>223</v>
      </c>
      <c r="AI37" s="731" t="s">
        <v>223</v>
      </c>
      <c r="AJ37" s="731" t="s">
        <v>223</v>
      </c>
      <c r="AK37" s="731" t="s">
        <v>223</v>
      </c>
      <c r="AL37" s="882" t="s">
        <v>223</v>
      </c>
      <c r="AM37" s="90"/>
      <c r="AN37" s="225" t="s">
        <v>163</v>
      </c>
      <c r="AO37" s="19" t="s">
        <v>91</v>
      </c>
      <c r="AP37" s="77" t="s">
        <v>222</v>
      </c>
      <c r="AQ37" s="382">
        <v>398.761</v>
      </c>
      <c r="AR37" s="1029">
        <v>403.9590000000001</v>
      </c>
      <c r="AS37" s="1152"/>
      <c r="AT37" s="383"/>
      <c r="AV37" s="315">
        <v>6.3</v>
      </c>
      <c r="AW37" s="281" t="s">
        <v>91</v>
      </c>
      <c r="AX37" s="192" t="s">
        <v>141</v>
      </c>
      <c r="AY37" s="387">
        <v>222.88983633524612</v>
      </c>
      <c r="AZ37" s="387">
        <v>225.9679475827873</v>
      </c>
      <c r="BA37" s="387">
        <v>175.10219899107148</v>
      </c>
      <c r="BB37" s="388">
        <v>192.54168610405065</v>
      </c>
      <c r="BC37" s="1198" t="s">
        <v>414</v>
      </c>
      <c r="BD37" s="1198" t="s">
        <v>414</v>
      </c>
      <c r="BF37" s="315">
        <v>6.3</v>
      </c>
      <c r="BG37" s="281" t="s">
        <v>91</v>
      </c>
      <c r="BH37" s="192" t="s">
        <v>141</v>
      </c>
      <c r="BI37" s="387" t="s">
        <v>223</v>
      </c>
      <c r="BJ37" s="387" t="s">
        <v>223</v>
      </c>
      <c r="BK37" s="387" t="s">
        <v>223</v>
      </c>
      <c r="BL37" s="388" t="s">
        <v>223</v>
      </c>
    </row>
    <row r="38" spans="1:64" s="79" customFormat="1" ht="15" customHeight="1" thickBot="1">
      <c r="A38" s="1014" t="s">
        <v>299</v>
      </c>
      <c r="B38" s="1017" t="s">
        <v>330</v>
      </c>
      <c r="C38" s="978" t="s">
        <v>34</v>
      </c>
      <c r="D38" s="980">
        <v>9.594</v>
      </c>
      <c r="E38" s="980">
        <v>2720.343</v>
      </c>
      <c r="F38" s="980">
        <v>10.161</v>
      </c>
      <c r="G38" s="980">
        <v>2555.682</v>
      </c>
      <c r="H38" s="980">
        <v>0.221</v>
      </c>
      <c r="I38" s="980">
        <v>94.232</v>
      </c>
      <c r="J38" s="980">
        <v>0.71</v>
      </c>
      <c r="K38" s="981">
        <v>190.973</v>
      </c>
      <c r="L38" s="982"/>
      <c r="M38" s="983"/>
      <c r="N38" s="861"/>
      <c r="O38" s="1018"/>
      <c r="P38" s="984"/>
      <c r="Q38" s="984"/>
      <c r="R38" s="984"/>
      <c r="S38" s="985"/>
      <c r="T38" s="986" t="s">
        <v>412</v>
      </c>
      <c r="U38" s="8" t="s">
        <v>412</v>
      </c>
      <c r="V38" s="8" t="s">
        <v>412</v>
      </c>
      <c r="W38" s="8" t="s">
        <v>412</v>
      </c>
      <c r="X38" s="986" t="s">
        <v>412</v>
      </c>
      <c r="Y38" s="8" t="s">
        <v>412</v>
      </c>
      <c r="Z38" s="8" t="s">
        <v>412</v>
      </c>
      <c r="AA38" s="987" t="s">
        <v>412</v>
      </c>
      <c r="AB38" s="14" t="s">
        <v>299</v>
      </c>
      <c r="AC38" s="17" t="s">
        <v>330</v>
      </c>
      <c r="AD38" s="77" t="s">
        <v>222</v>
      </c>
      <c r="AE38" s="731" t="s">
        <v>412</v>
      </c>
      <c r="AF38" s="731" t="s">
        <v>412</v>
      </c>
      <c r="AG38" s="731" t="s">
        <v>412</v>
      </c>
      <c r="AH38" s="731" t="s">
        <v>412</v>
      </c>
      <c r="AI38" s="731" t="s">
        <v>412</v>
      </c>
      <c r="AJ38" s="731" t="s">
        <v>412</v>
      </c>
      <c r="AK38" s="731" t="s">
        <v>412</v>
      </c>
      <c r="AL38" s="882" t="s">
        <v>412</v>
      </c>
      <c r="AM38" s="90"/>
      <c r="AN38" s="225" t="s">
        <v>299</v>
      </c>
      <c r="AO38" s="17" t="s">
        <v>330</v>
      </c>
      <c r="AP38" s="77" t="s">
        <v>222</v>
      </c>
      <c r="AQ38" s="382">
        <v>9.373</v>
      </c>
      <c r="AR38" s="1029">
        <v>9.451</v>
      </c>
      <c r="AS38" s="1152"/>
      <c r="AT38" s="383"/>
      <c r="AV38" s="317" t="s">
        <v>299</v>
      </c>
      <c r="AW38" s="1019" t="s">
        <v>330</v>
      </c>
      <c r="AX38" s="192" t="s">
        <v>141</v>
      </c>
      <c r="AY38" s="396">
        <v>283.5462789243277</v>
      </c>
      <c r="AZ38" s="396">
        <v>251.51874815470916</v>
      </c>
      <c r="BA38" s="396">
        <v>426.3891402714932</v>
      </c>
      <c r="BB38" s="397">
        <v>268.97605633802823</v>
      </c>
      <c r="BC38" s="1198" t="s">
        <v>414</v>
      </c>
      <c r="BD38" s="1198" t="s">
        <v>414</v>
      </c>
      <c r="BF38" s="317" t="s">
        <v>299</v>
      </c>
      <c r="BG38" s="1019" t="s">
        <v>330</v>
      </c>
      <c r="BH38" s="192" t="s">
        <v>141</v>
      </c>
      <c r="BI38" s="396" t="s">
        <v>223</v>
      </c>
      <c r="BJ38" s="396" t="s">
        <v>223</v>
      </c>
      <c r="BK38" s="396" t="s">
        <v>223</v>
      </c>
      <c r="BL38" s="397" t="s">
        <v>223</v>
      </c>
    </row>
    <row r="39" spans="1:64" s="379" customFormat="1" ht="15" customHeight="1">
      <c r="A39" s="967" t="s">
        <v>164</v>
      </c>
      <c r="B39" s="988" t="s">
        <v>279</v>
      </c>
      <c r="C39" s="989" t="s">
        <v>34</v>
      </c>
      <c r="D39" s="308">
        <v>360.18700000000007</v>
      </c>
      <c r="E39" s="308">
        <v>69845.794</v>
      </c>
      <c r="F39" s="308">
        <v>382.985</v>
      </c>
      <c r="G39" s="308">
        <v>75508.28199999999</v>
      </c>
      <c r="H39" s="308">
        <v>525.158</v>
      </c>
      <c r="I39" s="308">
        <v>101537.30000000002</v>
      </c>
      <c r="J39" s="308">
        <v>543.743</v>
      </c>
      <c r="K39" s="969">
        <v>113806.449</v>
      </c>
      <c r="L39" s="991" t="s">
        <v>412</v>
      </c>
      <c r="M39" s="992" t="s">
        <v>412</v>
      </c>
      <c r="N39" s="993" t="s">
        <v>412</v>
      </c>
      <c r="O39" s="1020" t="s">
        <v>412</v>
      </c>
      <c r="P39" s="995" t="s">
        <v>412</v>
      </c>
      <c r="Q39" s="995" t="s">
        <v>412</v>
      </c>
      <c r="R39" s="995" t="s">
        <v>412</v>
      </c>
      <c r="S39" s="996" t="s">
        <v>412</v>
      </c>
      <c r="T39" s="972" t="s">
        <v>412</v>
      </c>
      <c r="U39" s="724" t="s">
        <v>412</v>
      </c>
      <c r="V39" s="724" t="s">
        <v>412</v>
      </c>
      <c r="W39" s="724" t="s">
        <v>412</v>
      </c>
      <c r="X39" s="972" t="s">
        <v>412</v>
      </c>
      <c r="Y39" s="724" t="s">
        <v>412</v>
      </c>
      <c r="Z39" s="724" t="s">
        <v>412</v>
      </c>
      <c r="AA39" s="973" t="s">
        <v>412</v>
      </c>
      <c r="AB39" s="2" t="s">
        <v>164</v>
      </c>
      <c r="AC39" s="19" t="s">
        <v>279</v>
      </c>
      <c r="AD39" s="77" t="s">
        <v>222</v>
      </c>
      <c r="AE39" s="997">
        <v>0</v>
      </c>
      <c r="AF39" s="997">
        <v>-1.8189894035458565E-12</v>
      </c>
      <c r="AG39" s="997">
        <v>0</v>
      </c>
      <c r="AH39" s="997">
        <v>-5.4569682106375694E-12</v>
      </c>
      <c r="AI39" s="997">
        <v>0</v>
      </c>
      <c r="AJ39" s="997">
        <v>0</v>
      </c>
      <c r="AK39" s="997">
        <v>0</v>
      </c>
      <c r="AL39" s="998">
        <v>0</v>
      </c>
      <c r="AM39" s="1021"/>
      <c r="AN39" s="225" t="s">
        <v>164</v>
      </c>
      <c r="AO39" s="19" t="s">
        <v>279</v>
      </c>
      <c r="AP39" s="77" t="s">
        <v>222</v>
      </c>
      <c r="AQ39" s="382">
        <v>297.02700000000004</v>
      </c>
      <c r="AR39" s="1029">
        <v>318.81499999999994</v>
      </c>
      <c r="AS39" s="1152"/>
      <c r="AT39" s="383"/>
      <c r="AV39" s="315">
        <v>6.4</v>
      </c>
      <c r="AW39" s="19" t="s">
        <v>279</v>
      </c>
      <c r="AX39" s="192" t="s">
        <v>141</v>
      </c>
      <c r="AY39" s="387">
        <v>193.9153661847873</v>
      </c>
      <c r="AZ39" s="387">
        <v>197.15728292230764</v>
      </c>
      <c r="BA39" s="387">
        <v>193.346192955263</v>
      </c>
      <c r="BB39" s="388">
        <v>209.30191101310726</v>
      </c>
      <c r="BC39" s="1198" t="s">
        <v>414</v>
      </c>
      <c r="BD39" s="1198" t="s">
        <v>414</v>
      </c>
      <c r="BF39" s="315">
        <v>6.4</v>
      </c>
      <c r="BG39" s="19" t="s">
        <v>279</v>
      </c>
      <c r="BH39" s="192" t="s">
        <v>141</v>
      </c>
      <c r="BI39" s="387" t="s">
        <v>223</v>
      </c>
      <c r="BJ39" s="387" t="s">
        <v>223</v>
      </c>
      <c r="BK39" s="387" t="s">
        <v>223</v>
      </c>
      <c r="BL39" s="388" t="s">
        <v>223</v>
      </c>
    </row>
    <row r="40" spans="1:64" s="79" customFormat="1" ht="15" customHeight="1">
      <c r="A40" s="977" t="s">
        <v>256</v>
      </c>
      <c r="B40" s="430" t="s">
        <v>280</v>
      </c>
      <c r="C40" s="999" t="s">
        <v>34</v>
      </c>
      <c r="D40" s="1238">
        <v>104.83600000000001</v>
      </c>
      <c r="E40" s="1238">
        <v>14250.764</v>
      </c>
      <c r="F40" s="1238">
        <v>114.364</v>
      </c>
      <c r="G40" s="980">
        <v>10169.434</v>
      </c>
      <c r="H40" s="1238">
        <v>104.836</v>
      </c>
      <c r="I40" s="1238">
        <v>10351.396</v>
      </c>
      <c r="J40" s="980">
        <v>114.364</v>
      </c>
      <c r="K40" s="981">
        <v>13052.003</v>
      </c>
      <c r="L40" s="982"/>
      <c r="M40" s="983"/>
      <c r="N40" s="861"/>
      <c r="O40" s="862"/>
      <c r="P40" s="984"/>
      <c r="Q40" s="984"/>
      <c r="R40" s="984"/>
      <c r="S40" s="985"/>
      <c r="T40" s="986" t="s">
        <v>412</v>
      </c>
      <c r="U40" s="8" t="s">
        <v>412</v>
      </c>
      <c r="V40" s="8" t="s">
        <v>412</v>
      </c>
      <c r="W40" s="8" t="s">
        <v>412</v>
      </c>
      <c r="X40" s="986" t="s">
        <v>412</v>
      </c>
      <c r="Y40" s="8" t="s">
        <v>412</v>
      </c>
      <c r="Z40" s="8" t="s">
        <v>412</v>
      </c>
      <c r="AA40" s="987" t="s">
        <v>412</v>
      </c>
      <c r="AB40" s="2" t="s">
        <v>256</v>
      </c>
      <c r="AC40" s="17" t="s">
        <v>280</v>
      </c>
      <c r="AD40" s="77" t="s">
        <v>222</v>
      </c>
      <c r="AE40" s="731"/>
      <c r="AF40" s="731"/>
      <c r="AG40" s="731"/>
      <c r="AH40" s="731"/>
      <c r="AI40" s="731"/>
      <c r="AJ40" s="731"/>
      <c r="AK40" s="731"/>
      <c r="AL40" s="882"/>
      <c r="AM40" s="90"/>
      <c r="AN40" s="225" t="s">
        <v>256</v>
      </c>
      <c r="AO40" s="17" t="s">
        <v>280</v>
      </c>
      <c r="AP40" s="77" t="s">
        <v>222</v>
      </c>
      <c r="AQ40" s="382">
        <v>1.4210854715202004E-14</v>
      </c>
      <c r="AR40" s="1029">
        <v>0</v>
      </c>
      <c r="AS40" s="1152"/>
      <c r="AT40" s="383"/>
      <c r="AV40" s="315" t="s">
        <v>256</v>
      </c>
      <c r="AW40" s="17" t="s">
        <v>280</v>
      </c>
      <c r="AX40" s="192" t="s">
        <v>141</v>
      </c>
      <c r="AY40" s="391">
        <v>135.9338776756076</v>
      </c>
      <c r="AZ40" s="391">
        <v>88.92163617921723</v>
      </c>
      <c r="BA40" s="391">
        <v>98.73894463733832</v>
      </c>
      <c r="BB40" s="392">
        <v>114.12684935818965</v>
      </c>
      <c r="BC40" s="1198" t="s">
        <v>414</v>
      </c>
      <c r="BD40" s="1198" t="s">
        <v>414</v>
      </c>
      <c r="BF40" s="315" t="s">
        <v>256</v>
      </c>
      <c r="BG40" s="17" t="s">
        <v>280</v>
      </c>
      <c r="BH40" s="192" t="s">
        <v>141</v>
      </c>
      <c r="BI40" s="391" t="s">
        <v>223</v>
      </c>
      <c r="BJ40" s="391" t="s">
        <v>223</v>
      </c>
      <c r="BK40" s="391" t="s">
        <v>223</v>
      </c>
      <c r="BL40" s="392" t="s">
        <v>223</v>
      </c>
    </row>
    <row r="41" spans="1:64" s="79" customFormat="1" ht="15" customHeight="1">
      <c r="A41" s="977" t="s">
        <v>257</v>
      </c>
      <c r="B41" s="430" t="s">
        <v>302</v>
      </c>
      <c r="C41" s="999" t="s">
        <v>34</v>
      </c>
      <c r="D41" s="1238">
        <v>174.835</v>
      </c>
      <c r="E41" s="1238">
        <v>53737.61</v>
      </c>
      <c r="F41" s="980">
        <v>203.218</v>
      </c>
      <c r="G41" s="980">
        <v>62467.929</v>
      </c>
      <c r="H41" s="1238">
        <v>339.806</v>
      </c>
      <c r="I41" s="1238">
        <v>79711.975</v>
      </c>
      <c r="J41" s="980">
        <v>363.976</v>
      </c>
      <c r="K41" s="981">
        <v>86207.717</v>
      </c>
      <c r="L41" s="982"/>
      <c r="M41" s="983"/>
      <c r="N41" s="861"/>
      <c r="O41" s="862"/>
      <c r="P41" s="984"/>
      <c r="Q41" s="984"/>
      <c r="R41" s="984"/>
      <c r="S41" s="985"/>
      <c r="T41" s="986" t="s">
        <v>412</v>
      </c>
      <c r="U41" s="8" t="s">
        <v>412</v>
      </c>
      <c r="V41" s="8" t="s">
        <v>412</v>
      </c>
      <c r="W41" s="8" t="s">
        <v>412</v>
      </c>
      <c r="X41" s="986" t="s">
        <v>412</v>
      </c>
      <c r="Y41" s="8" t="s">
        <v>412</v>
      </c>
      <c r="Z41" s="8" t="s">
        <v>412</v>
      </c>
      <c r="AA41" s="987" t="s">
        <v>412</v>
      </c>
      <c r="AB41" s="2" t="s">
        <v>257</v>
      </c>
      <c r="AC41" s="17" t="s">
        <v>302</v>
      </c>
      <c r="AD41" s="77" t="s">
        <v>222</v>
      </c>
      <c r="AE41" s="731"/>
      <c r="AF41" s="731"/>
      <c r="AG41" s="731"/>
      <c r="AH41" s="731"/>
      <c r="AI41" s="731"/>
      <c r="AJ41" s="731"/>
      <c r="AK41" s="731"/>
      <c r="AL41" s="882"/>
      <c r="AM41" s="90"/>
      <c r="AN41" s="225" t="s">
        <v>257</v>
      </c>
      <c r="AO41" s="17" t="s">
        <v>302</v>
      </c>
      <c r="AP41" s="77" t="s">
        <v>222</v>
      </c>
      <c r="AQ41" s="393">
        <v>297.027</v>
      </c>
      <c r="AR41" s="1029">
        <v>318.81499999999994</v>
      </c>
      <c r="AS41" s="1152"/>
      <c r="AT41" s="383"/>
      <c r="AV41" s="315" t="s">
        <v>257</v>
      </c>
      <c r="AW41" s="17" t="s">
        <v>302</v>
      </c>
      <c r="AX41" s="192" t="s">
        <v>141</v>
      </c>
      <c r="AY41" s="391">
        <v>307.3618554637229</v>
      </c>
      <c r="AZ41" s="391">
        <v>307.3936806778927</v>
      </c>
      <c r="BA41" s="391">
        <v>234.58083435842806</v>
      </c>
      <c r="BB41" s="392">
        <v>236.85000384640747</v>
      </c>
      <c r="BC41" s="1198" t="s">
        <v>414</v>
      </c>
      <c r="BD41" s="1198" t="s">
        <v>414</v>
      </c>
      <c r="BF41" s="315" t="s">
        <v>257</v>
      </c>
      <c r="BG41" s="17" t="s">
        <v>302</v>
      </c>
      <c r="BH41" s="192" t="s">
        <v>141</v>
      </c>
      <c r="BI41" s="391" t="s">
        <v>223</v>
      </c>
      <c r="BJ41" s="391" t="s">
        <v>223</v>
      </c>
      <c r="BK41" s="391" t="s">
        <v>223</v>
      </c>
      <c r="BL41" s="392" t="s">
        <v>223</v>
      </c>
    </row>
    <row r="42" spans="1:64" s="79" customFormat="1" ht="15" customHeight="1">
      <c r="A42" s="1000" t="s">
        <v>258</v>
      </c>
      <c r="B42" s="439" t="s">
        <v>92</v>
      </c>
      <c r="C42" s="978" t="s">
        <v>34</v>
      </c>
      <c r="D42" s="1238">
        <v>80.516</v>
      </c>
      <c r="E42" s="1238">
        <v>1857.42</v>
      </c>
      <c r="F42" s="1238">
        <v>65.403</v>
      </c>
      <c r="G42" s="980">
        <v>2870.919</v>
      </c>
      <c r="H42" s="1238">
        <v>80.516</v>
      </c>
      <c r="I42" s="1238">
        <v>11473.929</v>
      </c>
      <c r="J42" s="980">
        <v>65.403</v>
      </c>
      <c r="K42" s="981">
        <v>14546.729</v>
      </c>
      <c r="L42" s="982"/>
      <c r="M42" s="983"/>
      <c r="N42" s="861"/>
      <c r="O42" s="862"/>
      <c r="P42" s="984"/>
      <c r="Q42" s="984"/>
      <c r="R42" s="984"/>
      <c r="S42" s="985"/>
      <c r="T42" s="986" t="s">
        <v>412</v>
      </c>
      <c r="U42" s="8" t="s">
        <v>412</v>
      </c>
      <c r="V42" s="8" t="s">
        <v>412</v>
      </c>
      <c r="W42" s="8" t="s">
        <v>412</v>
      </c>
      <c r="X42" s="986" t="s">
        <v>412</v>
      </c>
      <c r="Y42" s="8" t="s">
        <v>412</v>
      </c>
      <c r="Z42" s="8" t="s">
        <v>412</v>
      </c>
      <c r="AA42" s="987" t="s">
        <v>412</v>
      </c>
      <c r="AB42" s="3" t="s">
        <v>258</v>
      </c>
      <c r="AC42" s="20" t="s">
        <v>92</v>
      </c>
      <c r="AD42" s="77" t="s">
        <v>222</v>
      </c>
      <c r="AE42" s="734"/>
      <c r="AF42" s="734"/>
      <c r="AG42" s="734"/>
      <c r="AH42" s="734"/>
      <c r="AI42" s="734"/>
      <c r="AJ42" s="734"/>
      <c r="AK42" s="734"/>
      <c r="AL42" s="883"/>
      <c r="AM42" s="90"/>
      <c r="AN42" s="224" t="s">
        <v>258</v>
      </c>
      <c r="AO42" s="20" t="s">
        <v>92</v>
      </c>
      <c r="AP42" s="77" t="s">
        <v>222</v>
      </c>
      <c r="AQ42" s="393">
        <v>0</v>
      </c>
      <c r="AR42" s="1029">
        <v>0</v>
      </c>
      <c r="AS42" s="1152"/>
      <c r="AT42" s="383"/>
      <c r="AV42" s="316" t="s">
        <v>258</v>
      </c>
      <c r="AW42" s="197" t="s">
        <v>92</v>
      </c>
      <c r="AX42" s="192" t="s">
        <v>141</v>
      </c>
      <c r="AY42" s="391">
        <v>23.068955238710316</v>
      </c>
      <c r="AZ42" s="391">
        <v>43.895830466492356</v>
      </c>
      <c r="BA42" s="391">
        <v>142.50495553678772</v>
      </c>
      <c r="BB42" s="392">
        <v>222.41684632203413</v>
      </c>
      <c r="BC42" s="1198" t="s">
        <v>414</v>
      </c>
      <c r="BD42" s="1198" t="s">
        <v>414</v>
      </c>
      <c r="BF42" s="316" t="s">
        <v>258</v>
      </c>
      <c r="BG42" s="197" t="s">
        <v>92</v>
      </c>
      <c r="BH42" s="192" t="s">
        <v>141</v>
      </c>
      <c r="BI42" s="391" t="s">
        <v>223</v>
      </c>
      <c r="BJ42" s="391" t="s">
        <v>223</v>
      </c>
      <c r="BK42" s="391" t="s">
        <v>223</v>
      </c>
      <c r="BL42" s="392" t="s">
        <v>223</v>
      </c>
    </row>
    <row r="43" spans="1:64" s="379" customFormat="1" ht="15" customHeight="1">
      <c r="A43" s="1022">
        <v>7</v>
      </c>
      <c r="B43" s="433" t="s">
        <v>282</v>
      </c>
      <c r="C43" s="1023" t="s">
        <v>331</v>
      </c>
      <c r="D43" s="308">
        <v>124.35168299999998</v>
      </c>
      <c r="E43" s="308">
        <v>60545.749</v>
      </c>
      <c r="F43" s="308">
        <v>129.554663</v>
      </c>
      <c r="G43" s="308">
        <v>65876.36999999998</v>
      </c>
      <c r="H43" s="308">
        <v>1165.935394</v>
      </c>
      <c r="I43" s="308">
        <v>485528.122</v>
      </c>
      <c r="J43" s="308">
        <v>1109.085494</v>
      </c>
      <c r="K43" s="969">
        <v>447839.027</v>
      </c>
      <c r="L43" s="991" t="s">
        <v>412</v>
      </c>
      <c r="M43" s="992" t="s">
        <v>412</v>
      </c>
      <c r="N43" s="993" t="s">
        <v>412</v>
      </c>
      <c r="O43" s="994" t="s">
        <v>412</v>
      </c>
      <c r="P43" s="995" t="s">
        <v>412</v>
      </c>
      <c r="Q43" s="995" t="s">
        <v>412</v>
      </c>
      <c r="R43" s="995" t="s">
        <v>412</v>
      </c>
      <c r="S43" s="996" t="s">
        <v>412</v>
      </c>
      <c r="T43" s="972" t="s">
        <v>412</v>
      </c>
      <c r="U43" s="724" t="s">
        <v>412</v>
      </c>
      <c r="V43" s="724" t="s">
        <v>412</v>
      </c>
      <c r="W43" s="724" t="s">
        <v>412</v>
      </c>
      <c r="X43" s="972" t="s">
        <v>412</v>
      </c>
      <c r="Y43" s="724" t="s">
        <v>412</v>
      </c>
      <c r="Z43" s="724" t="s">
        <v>412</v>
      </c>
      <c r="AA43" s="973" t="s">
        <v>412</v>
      </c>
      <c r="AB43" s="4">
        <v>7</v>
      </c>
      <c r="AC43" s="16" t="s">
        <v>282</v>
      </c>
      <c r="AD43" s="77" t="s">
        <v>331</v>
      </c>
      <c r="AE43" s="997">
        <v>-6.563820938599446E-15</v>
      </c>
      <c r="AF43" s="997">
        <v>-1.979083563696804E-12</v>
      </c>
      <c r="AG43" s="997">
        <v>4.761204383768418E-15</v>
      </c>
      <c r="AH43" s="997">
        <v>-7.1013334101976966E-12</v>
      </c>
      <c r="AI43" s="997">
        <v>0</v>
      </c>
      <c r="AJ43" s="997">
        <v>0</v>
      </c>
      <c r="AK43" s="997">
        <v>-2.2737367544323206E-13</v>
      </c>
      <c r="AL43" s="998">
        <v>0</v>
      </c>
      <c r="AM43" s="976"/>
      <c r="AN43" s="225">
        <v>7</v>
      </c>
      <c r="AO43" s="16" t="s">
        <v>282</v>
      </c>
      <c r="AP43" s="77" t="s">
        <v>331</v>
      </c>
      <c r="AQ43" s="395">
        <v>1582.9782889999997</v>
      </c>
      <c r="AR43" s="1029">
        <v>1643.6761689999998</v>
      </c>
      <c r="AS43" s="1152"/>
      <c r="AT43" s="383"/>
      <c r="AV43" s="318">
        <v>7</v>
      </c>
      <c r="AW43" s="1004" t="s">
        <v>282</v>
      </c>
      <c r="AX43" s="186" t="s">
        <v>142</v>
      </c>
      <c r="AY43" s="387">
        <v>486.89127110567546</v>
      </c>
      <c r="AZ43" s="387">
        <v>508.48320295503356</v>
      </c>
      <c r="BA43" s="387">
        <v>416.4279809143524</v>
      </c>
      <c r="BB43" s="388">
        <v>403.7912581336133</v>
      </c>
      <c r="BC43" s="1198" t="s">
        <v>414</v>
      </c>
      <c r="BD43" s="1198" t="s">
        <v>414</v>
      </c>
      <c r="BF43" s="318">
        <v>7</v>
      </c>
      <c r="BG43" s="1004" t="s">
        <v>282</v>
      </c>
      <c r="BH43" s="186" t="s">
        <v>142</v>
      </c>
      <c r="BI43" s="387" t="s">
        <v>223</v>
      </c>
      <c r="BJ43" s="387" t="s">
        <v>223</v>
      </c>
      <c r="BK43" s="387" t="s">
        <v>223</v>
      </c>
      <c r="BL43" s="388" t="s">
        <v>223</v>
      </c>
    </row>
    <row r="44" spans="1:64" s="79" customFormat="1" ht="15" customHeight="1" thickBot="1">
      <c r="A44" s="1024" t="s">
        <v>165</v>
      </c>
      <c r="B44" s="444" t="s">
        <v>281</v>
      </c>
      <c r="C44" s="1025" t="s">
        <v>331</v>
      </c>
      <c r="D44" s="980">
        <v>0.083169</v>
      </c>
      <c r="E44" s="980">
        <v>35.034</v>
      </c>
      <c r="F44" s="1238">
        <v>3.727881</v>
      </c>
      <c r="G44" s="1238">
        <v>1400.543</v>
      </c>
      <c r="H44" s="980">
        <v>0.018158</v>
      </c>
      <c r="I44" s="980">
        <v>28.762</v>
      </c>
      <c r="J44" s="1238">
        <v>0.003672</v>
      </c>
      <c r="K44" s="1239">
        <v>9.053</v>
      </c>
      <c r="L44" s="982"/>
      <c r="M44" s="983"/>
      <c r="N44" s="861"/>
      <c r="O44" s="862"/>
      <c r="P44" s="984"/>
      <c r="Q44" s="984"/>
      <c r="R44" s="984"/>
      <c r="S44" s="985"/>
      <c r="T44" s="986" t="s">
        <v>412</v>
      </c>
      <c r="U44" s="8" t="s">
        <v>412</v>
      </c>
      <c r="V44" s="8" t="s">
        <v>412</v>
      </c>
      <c r="W44" s="8" t="s">
        <v>412</v>
      </c>
      <c r="X44" s="986" t="s">
        <v>412</v>
      </c>
      <c r="Y44" s="8" t="s">
        <v>412</v>
      </c>
      <c r="Z44" s="8" t="s">
        <v>412</v>
      </c>
      <c r="AA44" s="987" t="s">
        <v>412</v>
      </c>
      <c r="AB44" s="4" t="s">
        <v>165</v>
      </c>
      <c r="AC44" s="19" t="s">
        <v>281</v>
      </c>
      <c r="AD44" s="77" t="s">
        <v>331</v>
      </c>
      <c r="AE44" s="731"/>
      <c r="AF44" s="731"/>
      <c r="AG44" s="731"/>
      <c r="AH44" s="731"/>
      <c r="AI44" s="731"/>
      <c r="AJ44" s="731"/>
      <c r="AK44" s="731"/>
      <c r="AL44" s="882"/>
      <c r="AM44" s="90"/>
      <c r="AN44" s="225" t="s">
        <v>165</v>
      </c>
      <c r="AO44" s="19" t="s">
        <v>281</v>
      </c>
      <c r="AP44" s="77" t="s">
        <v>331</v>
      </c>
      <c r="AQ44" s="382">
        <v>0.06501100000000001</v>
      </c>
      <c r="AR44" s="1029">
        <v>3.724209</v>
      </c>
      <c r="AS44" s="1152"/>
      <c r="AT44" s="383"/>
      <c r="AV44" s="318">
        <v>7.1</v>
      </c>
      <c r="AW44" s="23" t="s">
        <v>281</v>
      </c>
      <c r="AX44" s="200" t="s">
        <v>142</v>
      </c>
      <c r="AY44" s="396">
        <v>421.23868268224936</v>
      </c>
      <c r="AZ44" s="396">
        <v>375.6941275754242</v>
      </c>
      <c r="BA44" s="396">
        <v>1583.9850203766935</v>
      </c>
      <c r="BB44" s="397">
        <v>2465.41394335512</v>
      </c>
      <c r="BC44" s="1198" t="s">
        <v>414</v>
      </c>
      <c r="BD44" s="1198" t="s">
        <v>414</v>
      </c>
      <c r="BF44" s="318">
        <v>7.1</v>
      </c>
      <c r="BG44" s="23" t="s">
        <v>281</v>
      </c>
      <c r="BH44" s="200" t="s">
        <v>142</v>
      </c>
      <c r="BI44" s="396" t="s">
        <v>223</v>
      </c>
      <c r="BJ44" s="396" t="s">
        <v>223</v>
      </c>
      <c r="BK44" s="396" t="s">
        <v>223</v>
      </c>
      <c r="BL44" s="397" t="s">
        <v>223</v>
      </c>
    </row>
    <row r="45" spans="1:64" s="79" customFormat="1" ht="15" customHeight="1" thickBot="1">
      <c r="A45" s="1024" t="s">
        <v>166</v>
      </c>
      <c r="B45" s="444" t="s">
        <v>283</v>
      </c>
      <c r="C45" s="961" t="s">
        <v>331</v>
      </c>
      <c r="D45" s="980">
        <v>5.6977</v>
      </c>
      <c r="E45" s="980">
        <v>2494.855</v>
      </c>
      <c r="F45" s="1238">
        <v>7.199609</v>
      </c>
      <c r="G45" s="1238">
        <v>2925.808</v>
      </c>
      <c r="H45" s="980">
        <v>5.1E-05</v>
      </c>
      <c r="I45" s="980">
        <v>0.471</v>
      </c>
      <c r="J45" s="1251">
        <v>5E-06</v>
      </c>
      <c r="K45" s="1239">
        <v>0.04</v>
      </c>
      <c r="L45" s="982"/>
      <c r="M45" s="983"/>
      <c r="N45" s="861"/>
      <c r="O45" s="862"/>
      <c r="P45" s="984"/>
      <c r="Q45" s="984"/>
      <c r="R45" s="984"/>
      <c r="S45" s="985"/>
      <c r="T45" s="986" t="s">
        <v>412</v>
      </c>
      <c r="U45" s="8" t="s">
        <v>412</v>
      </c>
      <c r="V45" s="8" t="s">
        <v>412</v>
      </c>
      <c r="W45" s="8" t="s">
        <v>412</v>
      </c>
      <c r="X45" s="986" t="s">
        <v>412</v>
      </c>
      <c r="Y45" s="8" t="s">
        <v>412</v>
      </c>
      <c r="Z45" s="8" t="s">
        <v>412</v>
      </c>
      <c r="AA45" s="987" t="s">
        <v>412</v>
      </c>
      <c r="AB45" s="4" t="s">
        <v>166</v>
      </c>
      <c r="AC45" s="19" t="s">
        <v>283</v>
      </c>
      <c r="AD45" s="77" t="s">
        <v>331</v>
      </c>
      <c r="AE45" s="731"/>
      <c r="AF45" s="731"/>
      <c r="AG45" s="731"/>
      <c r="AH45" s="731"/>
      <c r="AI45" s="731"/>
      <c r="AJ45" s="731"/>
      <c r="AK45" s="731"/>
      <c r="AL45" s="882"/>
      <c r="AM45" s="90"/>
      <c r="AN45" s="225" t="s">
        <v>166</v>
      </c>
      <c r="AO45" s="19" t="s">
        <v>283</v>
      </c>
      <c r="AP45" s="77" t="s">
        <v>331</v>
      </c>
      <c r="AQ45" s="382">
        <v>5.697649</v>
      </c>
      <c r="AR45" s="1029">
        <v>7.199604</v>
      </c>
      <c r="AS45" s="1152"/>
      <c r="AT45" s="383"/>
      <c r="AV45" s="318">
        <v>7.2</v>
      </c>
      <c r="AW45" s="23" t="s">
        <v>283</v>
      </c>
      <c r="AX45" s="201" t="s">
        <v>142</v>
      </c>
      <c r="AY45" s="398">
        <v>437.87054425469927</v>
      </c>
      <c r="AZ45" s="398">
        <v>406.384291146922</v>
      </c>
      <c r="BA45" s="398">
        <v>9235.294117647058</v>
      </c>
      <c r="BB45" s="399">
        <v>7999.999999999999</v>
      </c>
      <c r="BC45" s="1198" t="s">
        <v>414</v>
      </c>
      <c r="BD45" s="1198" t="s">
        <v>414</v>
      </c>
      <c r="BF45" s="318">
        <v>7.2</v>
      </c>
      <c r="BG45" s="23" t="s">
        <v>283</v>
      </c>
      <c r="BH45" s="201" t="s">
        <v>142</v>
      </c>
      <c r="BI45" s="398" t="s">
        <v>223</v>
      </c>
      <c r="BJ45" s="398" t="s">
        <v>223</v>
      </c>
      <c r="BK45" s="398" t="s">
        <v>223</v>
      </c>
      <c r="BL45" s="399" t="s">
        <v>223</v>
      </c>
    </row>
    <row r="46" spans="1:64" s="379" customFormat="1" ht="15" customHeight="1">
      <c r="A46" s="1022" t="s">
        <v>167</v>
      </c>
      <c r="B46" s="988" t="s">
        <v>284</v>
      </c>
      <c r="C46" s="1026" t="s">
        <v>331</v>
      </c>
      <c r="D46" s="308">
        <v>118.57077199999999</v>
      </c>
      <c r="E46" s="308">
        <v>58015.584</v>
      </c>
      <c r="F46" s="308">
        <v>118.62715800000001</v>
      </c>
      <c r="G46" s="308">
        <v>61549.91099999999</v>
      </c>
      <c r="H46" s="308">
        <v>1165.917185</v>
      </c>
      <c r="I46" s="308">
        <v>485498.88899999997</v>
      </c>
      <c r="J46" s="308">
        <v>1109.081817</v>
      </c>
      <c r="K46" s="969">
        <v>447829.934</v>
      </c>
      <c r="L46" s="991" t="s">
        <v>412</v>
      </c>
      <c r="M46" s="992" t="s">
        <v>412</v>
      </c>
      <c r="N46" s="993" t="s">
        <v>412</v>
      </c>
      <c r="O46" s="994" t="s">
        <v>412</v>
      </c>
      <c r="P46" s="995" t="s">
        <v>412</v>
      </c>
      <c r="Q46" s="995" t="s">
        <v>412</v>
      </c>
      <c r="R46" s="995" t="s">
        <v>412</v>
      </c>
      <c r="S46" s="996" t="s">
        <v>412</v>
      </c>
      <c r="T46" s="972" t="s">
        <v>412</v>
      </c>
      <c r="U46" s="724" t="s">
        <v>412</v>
      </c>
      <c r="V46" s="724" t="s">
        <v>412</v>
      </c>
      <c r="W46" s="724" t="s">
        <v>412</v>
      </c>
      <c r="X46" s="972" t="s">
        <v>412</v>
      </c>
      <c r="Y46" s="724" t="s">
        <v>412</v>
      </c>
      <c r="Z46" s="724" t="s">
        <v>412</v>
      </c>
      <c r="AA46" s="973" t="s">
        <v>412</v>
      </c>
      <c r="AB46" s="4" t="s">
        <v>167</v>
      </c>
      <c r="AC46" s="19" t="s">
        <v>284</v>
      </c>
      <c r="AD46" s="77" t="s">
        <v>331</v>
      </c>
      <c r="AE46" s="997">
        <v>-5.773159728050814E-15</v>
      </c>
      <c r="AF46" s="997">
        <v>0</v>
      </c>
      <c r="AG46" s="997">
        <v>1.5543122344752192E-15</v>
      </c>
      <c r="AH46" s="997">
        <v>-2.2737367544323206E-12</v>
      </c>
      <c r="AI46" s="997">
        <v>0</v>
      </c>
      <c r="AJ46" s="997">
        <v>0</v>
      </c>
      <c r="AK46" s="997">
        <v>0</v>
      </c>
      <c r="AL46" s="998">
        <v>0</v>
      </c>
      <c r="AM46" s="976"/>
      <c r="AN46" s="225" t="s">
        <v>167</v>
      </c>
      <c r="AO46" s="19" t="s">
        <v>284</v>
      </c>
      <c r="AP46" s="77" t="s">
        <v>331</v>
      </c>
      <c r="AQ46" s="382">
        <v>1577.215587</v>
      </c>
      <c r="AR46" s="1029">
        <v>1632.7523409999997</v>
      </c>
      <c r="AS46" s="1152"/>
      <c r="AT46" s="383"/>
      <c r="AV46" s="318">
        <v>7.3</v>
      </c>
      <c r="AW46" s="19" t="s">
        <v>284</v>
      </c>
      <c r="AX46" s="202" t="s">
        <v>142</v>
      </c>
      <c r="AY46" s="387">
        <v>489.2907672052604</v>
      </c>
      <c r="AZ46" s="387">
        <v>518.8517708567206</v>
      </c>
      <c r="BA46" s="387">
        <v>416.4094116170009</v>
      </c>
      <c r="BB46" s="388">
        <v>403.7843981712307</v>
      </c>
      <c r="BC46" s="1198" t="s">
        <v>414</v>
      </c>
      <c r="BD46" s="1198" t="s">
        <v>414</v>
      </c>
      <c r="BF46" s="318">
        <v>7.3</v>
      </c>
      <c r="BG46" s="19" t="s">
        <v>284</v>
      </c>
      <c r="BH46" s="202" t="s">
        <v>142</v>
      </c>
      <c r="BI46" s="387" t="s">
        <v>223</v>
      </c>
      <c r="BJ46" s="387" t="s">
        <v>223</v>
      </c>
      <c r="BK46" s="387" t="s">
        <v>223</v>
      </c>
      <c r="BL46" s="388" t="s">
        <v>223</v>
      </c>
    </row>
    <row r="47" spans="1:64" s="79" customFormat="1" ht="15" customHeight="1">
      <c r="A47" s="1024" t="s">
        <v>259</v>
      </c>
      <c r="B47" s="430" t="s">
        <v>291</v>
      </c>
      <c r="C47" s="978" t="s">
        <v>331</v>
      </c>
      <c r="D47" s="980">
        <v>5.846582</v>
      </c>
      <c r="E47" s="980">
        <v>2561.046</v>
      </c>
      <c r="F47" s="1238">
        <v>4.027113</v>
      </c>
      <c r="G47" s="1238">
        <v>2652.969</v>
      </c>
      <c r="H47" s="980">
        <v>0</v>
      </c>
      <c r="I47" s="980">
        <v>0</v>
      </c>
      <c r="J47" s="980">
        <v>0</v>
      </c>
      <c r="K47" s="981">
        <v>0</v>
      </c>
      <c r="L47" s="982"/>
      <c r="M47" s="983"/>
      <c r="N47" s="861"/>
      <c r="O47" s="862"/>
      <c r="P47" s="984"/>
      <c r="Q47" s="984"/>
      <c r="R47" s="984"/>
      <c r="S47" s="985"/>
      <c r="T47" s="986" t="s">
        <v>412</v>
      </c>
      <c r="U47" s="8" t="s">
        <v>412</v>
      </c>
      <c r="V47" s="8" t="s">
        <v>412</v>
      </c>
      <c r="W47" s="8" t="s">
        <v>412</v>
      </c>
      <c r="X47" s="986" t="s">
        <v>412</v>
      </c>
      <c r="Y47" s="8" t="s">
        <v>412</v>
      </c>
      <c r="Z47" s="8" t="s">
        <v>412</v>
      </c>
      <c r="AA47" s="987" t="s">
        <v>412</v>
      </c>
      <c r="AB47" s="4" t="s">
        <v>259</v>
      </c>
      <c r="AC47" s="17" t="s">
        <v>291</v>
      </c>
      <c r="AD47" s="77" t="s">
        <v>331</v>
      </c>
      <c r="AE47" s="731"/>
      <c r="AF47" s="731"/>
      <c r="AG47" s="731"/>
      <c r="AH47" s="731"/>
      <c r="AI47" s="731"/>
      <c r="AJ47" s="731"/>
      <c r="AK47" s="731"/>
      <c r="AL47" s="882"/>
      <c r="AM47" s="90"/>
      <c r="AN47" s="225" t="s">
        <v>259</v>
      </c>
      <c r="AO47" s="17" t="s">
        <v>291</v>
      </c>
      <c r="AP47" s="77" t="s">
        <v>331</v>
      </c>
      <c r="AQ47" s="382">
        <v>229.42058200000002</v>
      </c>
      <c r="AR47" s="1029">
        <v>227.02711299999999</v>
      </c>
      <c r="AS47" s="1152"/>
      <c r="AT47" s="383"/>
      <c r="AV47" s="318" t="s">
        <v>259</v>
      </c>
      <c r="AW47" s="17" t="s">
        <v>291</v>
      </c>
      <c r="AX47" s="194" t="s">
        <v>142</v>
      </c>
      <c r="AY47" s="391">
        <v>438.0415771129183</v>
      </c>
      <c r="AZ47" s="391">
        <v>658.7768955080228</v>
      </c>
      <c r="BA47" s="391">
        <v>0</v>
      </c>
      <c r="BB47" s="392">
        <v>0</v>
      </c>
      <c r="BC47" s="1198" t="s">
        <v>414</v>
      </c>
      <c r="BD47" s="1198" t="s">
        <v>414</v>
      </c>
      <c r="BF47" s="318" t="s">
        <v>259</v>
      </c>
      <c r="BG47" s="17" t="s">
        <v>291</v>
      </c>
      <c r="BH47" s="194" t="s">
        <v>142</v>
      </c>
      <c r="BI47" s="391" t="s">
        <v>223</v>
      </c>
      <c r="BJ47" s="391" t="s">
        <v>223</v>
      </c>
      <c r="BK47" s="391" t="s">
        <v>223</v>
      </c>
      <c r="BL47" s="392" t="s">
        <v>223</v>
      </c>
    </row>
    <row r="48" spans="1:64" s="79" customFormat="1" ht="15" customHeight="1">
      <c r="A48" s="1024" t="s">
        <v>260</v>
      </c>
      <c r="B48" s="430" t="s">
        <v>285</v>
      </c>
      <c r="C48" s="978" t="s">
        <v>331</v>
      </c>
      <c r="D48" s="980">
        <v>109.934076</v>
      </c>
      <c r="E48" s="980">
        <v>54947.038</v>
      </c>
      <c r="F48" s="1238">
        <v>113.617614</v>
      </c>
      <c r="G48" s="1238">
        <v>58522.471</v>
      </c>
      <c r="H48" s="980">
        <v>1075.239071</v>
      </c>
      <c r="I48" s="980">
        <v>433958.822</v>
      </c>
      <c r="J48" s="980">
        <v>1023.892386</v>
      </c>
      <c r="K48" s="981">
        <v>401112.561</v>
      </c>
      <c r="L48" s="982"/>
      <c r="M48" s="983"/>
      <c r="N48" s="861"/>
      <c r="O48" s="862"/>
      <c r="P48" s="984"/>
      <c r="Q48" s="984"/>
      <c r="R48" s="984"/>
      <c r="S48" s="985"/>
      <c r="T48" s="986" t="s">
        <v>412</v>
      </c>
      <c r="U48" s="8" t="s">
        <v>412</v>
      </c>
      <c r="V48" s="8" t="s">
        <v>412</v>
      </c>
      <c r="W48" s="8" t="s">
        <v>412</v>
      </c>
      <c r="X48" s="986" t="s">
        <v>412</v>
      </c>
      <c r="Y48" s="8" t="s">
        <v>412</v>
      </c>
      <c r="Z48" s="8" t="s">
        <v>412</v>
      </c>
      <c r="AA48" s="987" t="s">
        <v>412</v>
      </c>
      <c r="AB48" s="4" t="s">
        <v>260</v>
      </c>
      <c r="AC48" s="17" t="s">
        <v>285</v>
      </c>
      <c r="AD48" s="77" t="s">
        <v>331</v>
      </c>
      <c r="AE48" s="731"/>
      <c r="AF48" s="731"/>
      <c r="AG48" s="731"/>
      <c r="AH48" s="731"/>
      <c r="AI48" s="731"/>
      <c r="AJ48" s="731"/>
      <c r="AK48" s="731"/>
      <c r="AL48" s="882"/>
      <c r="AM48" s="90"/>
      <c r="AN48" s="225" t="s">
        <v>260</v>
      </c>
      <c r="AO48" s="17" t="s">
        <v>285</v>
      </c>
      <c r="AP48" s="77" t="s">
        <v>331</v>
      </c>
      <c r="AQ48" s="382">
        <v>1347.795005</v>
      </c>
      <c r="AR48" s="1029">
        <v>1405.7252279999998</v>
      </c>
      <c r="AS48" s="1152"/>
      <c r="AT48" s="383"/>
      <c r="AV48" s="318" t="s">
        <v>260</v>
      </c>
      <c r="AW48" s="17" t="s">
        <v>285</v>
      </c>
      <c r="AX48" s="194" t="s">
        <v>142</v>
      </c>
      <c r="AY48" s="391">
        <v>499.8180727875495</v>
      </c>
      <c r="AZ48" s="391">
        <v>515.0827318024826</v>
      </c>
      <c r="BA48" s="391">
        <v>403.5928694410324</v>
      </c>
      <c r="BB48" s="392">
        <v>391.75265534204294</v>
      </c>
      <c r="BC48" s="1198" t="s">
        <v>414</v>
      </c>
      <c r="BD48" s="1198" t="s">
        <v>414</v>
      </c>
      <c r="BF48" s="318" t="s">
        <v>260</v>
      </c>
      <c r="BG48" s="17" t="s">
        <v>285</v>
      </c>
      <c r="BH48" s="194" t="s">
        <v>142</v>
      </c>
      <c r="BI48" s="391" t="s">
        <v>223</v>
      </c>
      <c r="BJ48" s="391" t="s">
        <v>223</v>
      </c>
      <c r="BK48" s="391" t="s">
        <v>223</v>
      </c>
      <c r="BL48" s="392" t="s">
        <v>223</v>
      </c>
    </row>
    <row r="49" spans="1:64" s="79" customFormat="1" ht="15" customHeight="1">
      <c r="A49" s="1024" t="s">
        <v>261</v>
      </c>
      <c r="B49" s="430" t="s">
        <v>292</v>
      </c>
      <c r="C49" s="978" t="s">
        <v>331</v>
      </c>
      <c r="D49" s="980">
        <v>0</v>
      </c>
      <c r="E49" s="980">
        <v>0</v>
      </c>
      <c r="F49" s="1238">
        <v>0</v>
      </c>
      <c r="G49" s="1238">
        <v>0</v>
      </c>
      <c r="H49" s="980">
        <v>0</v>
      </c>
      <c r="I49" s="980">
        <v>0</v>
      </c>
      <c r="J49" s="980">
        <v>0</v>
      </c>
      <c r="K49" s="981">
        <v>0</v>
      </c>
      <c r="L49" s="982"/>
      <c r="M49" s="983"/>
      <c r="N49" s="861"/>
      <c r="O49" s="862"/>
      <c r="P49" s="984"/>
      <c r="Q49" s="984"/>
      <c r="R49" s="984"/>
      <c r="S49" s="985"/>
      <c r="T49" s="986" t="s">
        <v>412</v>
      </c>
      <c r="U49" s="8" t="s">
        <v>412</v>
      </c>
      <c r="V49" s="8" t="s">
        <v>412</v>
      </c>
      <c r="W49" s="8" t="s">
        <v>412</v>
      </c>
      <c r="X49" s="986" t="s">
        <v>412</v>
      </c>
      <c r="Y49" s="8" t="s">
        <v>412</v>
      </c>
      <c r="Z49" s="8" t="s">
        <v>412</v>
      </c>
      <c r="AA49" s="987" t="s">
        <v>412</v>
      </c>
      <c r="AB49" s="4" t="s">
        <v>261</v>
      </c>
      <c r="AC49" s="17" t="s">
        <v>292</v>
      </c>
      <c r="AD49" s="77" t="s">
        <v>331</v>
      </c>
      <c r="AE49" s="731"/>
      <c r="AF49" s="731"/>
      <c r="AG49" s="731"/>
      <c r="AH49" s="731"/>
      <c r="AI49" s="731"/>
      <c r="AJ49" s="731"/>
      <c r="AK49" s="731"/>
      <c r="AL49" s="882"/>
      <c r="AM49" s="90"/>
      <c r="AN49" s="225" t="s">
        <v>261</v>
      </c>
      <c r="AO49" s="17" t="s">
        <v>292</v>
      </c>
      <c r="AP49" s="77" t="s">
        <v>331</v>
      </c>
      <c r="AQ49" s="393">
        <v>0</v>
      </c>
      <c r="AR49" s="1029">
        <v>0</v>
      </c>
      <c r="AS49" s="1152"/>
      <c r="AT49" s="383"/>
      <c r="AV49" s="318" t="s">
        <v>261</v>
      </c>
      <c r="AW49" s="17" t="s">
        <v>292</v>
      </c>
      <c r="AX49" s="194" t="s">
        <v>142</v>
      </c>
      <c r="AY49" s="391">
        <v>0</v>
      </c>
      <c r="AZ49" s="391">
        <v>0</v>
      </c>
      <c r="BA49" s="391">
        <v>0</v>
      </c>
      <c r="BB49" s="392">
        <v>0</v>
      </c>
      <c r="BC49" s="1198" t="s">
        <v>414</v>
      </c>
      <c r="BD49" s="1198" t="s">
        <v>414</v>
      </c>
      <c r="BF49" s="318" t="s">
        <v>261</v>
      </c>
      <c r="BG49" s="17" t="s">
        <v>292</v>
      </c>
      <c r="BH49" s="194" t="s">
        <v>142</v>
      </c>
      <c r="BI49" s="391" t="s">
        <v>223</v>
      </c>
      <c r="BJ49" s="391" t="s">
        <v>223</v>
      </c>
      <c r="BK49" s="391" t="s">
        <v>223</v>
      </c>
      <c r="BL49" s="392" t="s">
        <v>223</v>
      </c>
    </row>
    <row r="50" spans="1:64" s="79" customFormat="1" ht="15" customHeight="1" thickBot="1">
      <c r="A50" s="1024" t="s">
        <v>262</v>
      </c>
      <c r="B50" s="437" t="s">
        <v>286</v>
      </c>
      <c r="C50" s="978" t="s">
        <v>331</v>
      </c>
      <c r="D50" s="980">
        <v>2.790113999999994</v>
      </c>
      <c r="E50" s="980">
        <v>507.5</v>
      </c>
      <c r="F50" s="1238">
        <v>0.9824310000000038</v>
      </c>
      <c r="G50" s="1238">
        <v>374.471</v>
      </c>
      <c r="H50" s="980">
        <v>90.678114</v>
      </c>
      <c r="I50" s="980">
        <v>51540.067</v>
      </c>
      <c r="J50" s="980">
        <v>85.189431</v>
      </c>
      <c r="K50" s="981">
        <v>46717.373</v>
      </c>
      <c r="L50" s="982"/>
      <c r="M50" s="983"/>
      <c r="N50" s="861"/>
      <c r="O50" s="862"/>
      <c r="P50" s="984"/>
      <c r="Q50" s="984"/>
      <c r="R50" s="984"/>
      <c r="S50" s="985"/>
      <c r="T50" s="986" t="s">
        <v>412</v>
      </c>
      <c r="U50" s="8" t="s">
        <v>412</v>
      </c>
      <c r="V50" s="8" t="s">
        <v>412</v>
      </c>
      <c r="W50" s="8" t="s">
        <v>412</v>
      </c>
      <c r="X50" s="986" t="s">
        <v>412</v>
      </c>
      <c r="Y50" s="8" t="s">
        <v>412</v>
      </c>
      <c r="Z50" s="8" t="s">
        <v>412</v>
      </c>
      <c r="AA50" s="987" t="s">
        <v>412</v>
      </c>
      <c r="AB50" s="4" t="s">
        <v>262</v>
      </c>
      <c r="AC50" s="17" t="s">
        <v>286</v>
      </c>
      <c r="AD50" s="77" t="s">
        <v>331</v>
      </c>
      <c r="AE50" s="731"/>
      <c r="AF50" s="731"/>
      <c r="AG50" s="731"/>
      <c r="AH50" s="731"/>
      <c r="AI50" s="731"/>
      <c r="AJ50" s="731"/>
      <c r="AK50" s="731"/>
      <c r="AL50" s="882"/>
      <c r="AM50" s="90"/>
      <c r="AN50" s="225" t="s">
        <v>262</v>
      </c>
      <c r="AO50" s="17" t="s">
        <v>286</v>
      </c>
      <c r="AP50" s="77" t="s">
        <v>331</v>
      </c>
      <c r="AQ50" s="382">
        <v>0</v>
      </c>
      <c r="AR50" s="1029">
        <v>0</v>
      </c>
      <c r="AS50" s="1152"/>
      <c r="AT50" s="383"/>
      <c r="AV50" s="318" t="s">
        <v>262</v>
      </c>
      <c r="AW50" s="46" t="s">
        <v>286</v>
      </c>
      <c r="AX50" s="188" t="s">
        <v>142</v>
      </c>
      <c r="AY50" s="396">
        <v>181.8922094222677</v>
      </c>
      <c r="AZ50" s="396">
        <v>381.16773595295604</v>
      </c>
      <c r="BA50" s="396">
        <v>568.3848585558363</v>
      </c>
      <c r="BB50" s="397">
        <v>548.3940020681673</v>
      </c>
      <c r="BC50" s="1198" t="s">
        <v>156</v>
      </c>
      <c r="BD50" s="1198" t="s">
        <v>414</v>
      </c>
      <c r="BF50" s="318" t="s">
        <v>262</v>
      </c>
      <c r="BG50" s="46" t="s">
        <v>286</v>
      </c>
      <c r="BH50" s="188" t="s">
        <v>142</v>
      </c>
      <c r="BI50" s="396" t="s">
        <v>223</v>
      </c>
      <c r="BJ50" s="396" t="s">
        <v>223</v>
      </c>
      <c r="BK50" s="396" t="s">
        <v>223</v>
      </c>
      <c r="BL50" s="397" t="s">
        <v>223</v>
      </c>
    </row>
    <row r="51" spans="1:64" s="79" customFormat="1" ht="15" customHeight="1">
      <c r="A51" s="1007" t="s">
        <v>168</v>
      </c>
      <c r="B51" s="444" t="s">
        <v>287</v>
      </c>
      <c r="C51" s="961" t="s">
        <v>331</v>
      </c>
      <c r="D51" s="1232">
        <v>4.2E-05</v>
      </c>
      <c r="E51" s="980">
        <v>0.276</v>
      </c>
      <c r="F51" s="1251">
        <v>1.5E-05</v>
      </c>
      <c r="G51" s="1238">
        <v>0.108</v>
      </c>
      <c r="H51" s="1233">
        <v>0</v>
      </c>
      <c r="I51" s="980">
        <v>0</v>
      </c>
      <c r="J51" s="980">
        <v>0</v>
      </c>
      <c r="K51" s="981">
        <v>0</v>
      </c>
      <c r="L51" s="982"/>
      <c r="M51" s="983"/>
      <c r="N51" s="861"/>
      <c r="O51" s="862"/>
      <c r="P51" s="984"/>
      <c r="Q51" s="984"/>
      <c r="R51" s="984"/>
      <c r="S51" s="985"/>
      <c r="T51" s="986" t="s">
        <v>412</v>
      </c>
      <c r="U51" s="8" t="s">
        <v>412</v>
      </c>
      <c r="V51" s="8" t="s">
        <v>412</v>
      </c>
      <c r="W51" s="8" t="s">
        <v>412</v>
      </c>
      <c r="X51" s="986" t="s">
        <v>412</v>
      </c>
      <c r="Y51" s="8" t="s">
        <v>412</v>
      </c>
      <c r="Z51" s="8" t="s">
        <v>412</v>
      </c>
      <c r="AA51" s="987" t="s">
        <v>412</v>
      </c>
      <c r="AB51" s="4" t="s">
        <v>168</v>
      </c>
      <c r="AC51" s="19" t="s">
        <v>287</v>
      </c>
      <c r="AD51" s="77" t="s">
        <v>331</v>
      </c>
      <c r="AE51" s="734"/>
      <c r="AF51" s="734"/>
      <c r="AG51" s="734"/>
      <c r="AH51" s="734"/>
      <c r="AI51" s="734"/>
      <c r="AJ51" s="734"/>
      <c r="AK51" s="734"/>
      <c r="AL51" s="883"/>
      <c r="AM51" s="90"/>
      <c r="AN51" s="224" t="s">
        <v>168</v>
      </c>
      <c r="AO51" s="19" t="s">
        <v>287</v>
      </c>
      <c r="AP51" s="77" t="s">
        <v>331</v>
      </c>
      <c r="AQ51" s="393">
        <v>4.2E-05</v>
      </c>
      <c r="AR51" s="1029">
        <v>1.5E-05</v>
      </c>
      <c r="AS51" s="1152"/>
      <c r="AT51" s="383"/>
      <c r="AV51" s="319">
        <v>7.4</v>
      </c>
      <c r="AW51" s="21" t="s">
        <v>287</v>
      </c>
      <c r="AX51" s="186" t="s">
        <v>142</v>
      </c>
      <c r="AY51" s="387">
        <v>6571.4285714285725</v>
      </c>
      <c r="AZ51" s="387">
        <v>7200</v>
      </c>
      <c r="BA51" s="387">
        <v>0</v>
      </c>
      <c r="BB51" s="388">
        <v>0</v>
      </c>
      <c r="BC51" s="1198" t="s">
        <v>414</v>
      </c>
      <c r="BD51" s="1198" t="s">
        <v>414</v>
      </c>
      <c r="BF51" s="319">
        <v>7.4</v>
      </c>
      <c r="BG51" s="21" t="s">
        <v>287</v>
      </c>
      <c r="BH51" s="186" t="s">
        <v>142</v>
      </c>
      <c r="BI51" s="387" t="s">
        <v>223</v>
      </c>
      <c r="BJ51" s="387" t="s">
        <v>223</v>
      </c>
      <c r="BK51" s="387" t="s">
        <v>223</v>
      </c>
      <c r="BL51" s="388" t="s">
        <v>223</v>
      </c>
    </row>
    <row r="52" spans="1:64" s="379" customFormat="1" ht="15" customHeight="1">
      <c r="A52" s="1022">
        <v>8</v>
      </c>
      <c r="B52" s="427" t="s">
        <v>298</v>
      </c>
      <c r="C52" s="1023" t="s">
        <v>331</v>
      </c>
      <c r="D52" s="308">
        <v>1.021928</v>
      </c>
      <c r="E52" s="308">
        <v>706.024</v>
      </c>
      <c r="F52" s="308">
        <v>0.626572</v>
      </c>
      <c r="G52" s="308">
        <v>432.747</v>
      </c>
      <c r="H52" s="308">
        <v>0.337838</v>
      </c>
      <c r="I52" s="308">
        <v>539.297</v>
      </c>
      <c r="J52" s="308">
        <v>0.26748500000000003</v>
      </c>
      <c r="K52" s="969">
        <v>620.567</v>
      </c>
      <c r="L52" s="991" t="s">
        <v>412</v>
      </c>
      <c r="M52" s="992" t="s">
        <v>412</v>
      </c>
      <c r="N52" s="993" t="s">
        <v>412</v>
      </c>
      <c r="O52" s="994" t="s">
        <v>412</v>
      </c>
      <c r="P52" s="995" t="s">
        <v>412</v>
      </c>
      <c r="Q52" s="995" t="s">
        <v>412</v>
      </c>
      <c r="R52" s="995" t="s">
        <v>412</v>
      </c>
      <c r="S52" s="996" t="s">
        <v>412</v>
      </c>
      <c r="T52" s="972" t="s">
        <v>412</v>
      </c>
      <c r="U52" s="724" t="s">
        <v>412</v>
      </c>
      <c r="V52" s="724" t="s">
        <v>412</v>
      </c>
      <c r="W52" s="724" t="s">
        <v>412</v>
      </c>
      <c r="X52" s="972" t="s">
        <v>412</v>
      </c>
      <c r="Y52" s="724" t="s">
        <v>412</v>
      </c>
      <c r="Z52" s="724" t="s">
        <v>412</v>
      </c>
      <c r="AA52" s="973" t="s">
        <v>412</v>
      </c>
      <c r="AB52" s="1027">
        <v>8</v>
      </c>
      <c r="AC52" s="1011" t="s">
        <v>298</v>
      </c>
      <c r="AD52" s="77" t="s">
        <v>331</v>
      </c>
      <c r="AE52" s="997">
        <v>0</v>
      </c>
      <c r="AF52" s="997">
        <v>0</v>
      </c>
      <c r="AG52" s="997">
        <v>0</v>
      </c>
      <c r="AH52" s="997">
        <v>0</v>
      </c>
      <c r="AI52" s="997">
        <v>0</v>
      </c>
      <c r="AJ52" s="997">
        <v>0</v>
      </c>
      <c r="AK52" s="997">
        <v>0</v>
      </c>
      <c r="AL52" s="998">
        <v>0</v>
      </c>
      <c r="AM52" s="976"/>
      <c r="AN52" s="225">
        <v>8</v>
      </c>
      <c r="AO52" s="1011" t="s">
        <v>298</v>
      </c>
      <c r="AP52" s="77" t="s">
        <v>331</v>
      </c>
      <c r="AQ52" s="382">
        <v>309.88409</v>
      </c>
      <c r="AR52" s="1029">
        <v>296.359087</v>
      </c>
      <c r="AS52" s="1152"/>
      <c r="AT52" s="383"/>
      <c r="AV52" s="318">
        <v>8</v>
      </c>
      <c r="AW52" s="16" t="s">
        <v>298</v>
      </c>
      <c r="AX52" s="186" t="s">
        <v>142</v>
      </c>
      <c r="AY52" s="387">
        <v>690.8745038789426</v>
      </c>
      <c r="AZ52" s="387">
        <v>690.6580568553973</v>
      </c>
      <c r="BA52" s="387">
        <v>1596.31835376719</v>
      </c>
      <c r="BB52" s="388">
        <v>2320.006729349309</v>
      </c>
      <c r="BC52" s="1198" t="s">
        <v>414</v>
      </c>
      <c r="BD52" s="1198" t="s">
        <v>414</v>
      </c>
      <c r="BF52" s="318">
        <v>8</v>
      </c>
      <c r="BG52" s="16" t="s">
        <v>298</v>
      </c>
      <c r="BH52" s="186" t="s">
        <v>142</v>
      </c>
      <c r="BI52" s="387" t="s">
        <v>223</v>
      </c>
      <c r="BJ52" s="387" t="s">
        <v>223</v>
      </c>
      <c r="BK52" s="387" t="s">
        <v>223</v>
      </c>
      <c r="BL52" s="388" t="s">
        <v>223</v>
      </c>
    </row>
    <row r="53" spans="1:64" s="79" customFormat="1" ht="15" customHeight="1">
      <c r="A53" s="1014" t="s">
        <v>169</v>
      </c>
      <c r="B53" s="436" t="s">
        <v>317</v>
      </c>
      <c r="C53" s="978" t="s">
        <v>331</v>
      </c>
      <c r="D53" s="980">
        <v>0.655672</v>
      </c>
      <c r="E53" s="980">
        <v>355.291</v>
      </c>
      <c r="F53" s="1238">
        <v>0.330828</v>
      </c>
      <c r="G53" s="1238">
        <v>174.445</v>
      </c>
      <c r="H53" s="980">
        <v>0.267338</v>
      </c>
      <c r="I53" s="980">
        <v>336.223</v>
      </c>
      <c r="J53" s="1238">
        <v>0.233687</v>
      </c>
      <c r="K53" s="1239">
        <v>456.314</v>
      </c>
      <c r="L53" s="982"/>
      <c r="M53" s="983"/>
      <c r="N53" s="861"/>
      <c r="O53" s="862"/>
      <c r="P53" s="984"/>
      <c r="Q53" s="984"/>
      <c r="R53" s="984"/>
      <c r="S53" s="985"/>
      <c r="T53" s="986" t="s">
        <v>412</v>
      </c>
      <c r="U53" s="8" t="s">
        <v>412</v>
      </c>
      <c r="V53" s="8" t="s">
        <v>412</v>
      </c>
      <c r="W53" s="8" t="s">
        <v>412</v>
      </c>
      <c r="X53" s="986" t="s">
        <v>412</v>
      </c>
      <c r="Y53" s="8" t="s">
        <v>412</v>
      </c>
      <c r="Z53" s="8" t="s">
        <v>412</v>
      </c>
      <c r="AA53" s="987" t="s">
        <v>412</v>
      </c>
      <c r="AB53" s="14" t="s">
        <v>169</v>
      </c>
      <c r="AC53" s="19" t="s">
        <v>317</v>
      </c>
      <c r="AD53" s="77" t="s">
        <v>331</v>
      </c>
      <c r="AE53" s="731"/>
      <c r="AF53" s="731"/>
      <c r="AG53" s="731"/>
      <c r="AH53" s="731"/>
      <c r="AI53" s="731"/>
      <c r="AJ53" s="731"/>
      <c r="AK53" s="731"/>
      <c r="AL53" s="882"/>
      <c r="AM53" s="90"/>
      <c r="AN53" s="225" t="s">
        <v>169</v>
      </c>
      <c r="AO53" s="19" t="s">
        <v>317</v>
      </c>
      <c r="AP53" s="77" t="s">
        <v>331</v>
      </c>
      <c r="AQ53" s="400">
        <v>0.388334</v>
      </c>
      <c r="AR53" s="1029">
        <v>0.097141</v>
      </c>
      <c r="AS53" s="1152"/>
      <c r="AT53" s="383"/>
      <c r="AV53" s="317">
        <v>8.1</v>
      </c>
      <c r="AW53" s="19" t="s">
        <v>317</v>
      </c>
      <c r="AX53" s="194" t="s">
        <v>142</v>
      </c>
      <c r="AY53" s="391">
        <v>541.8730706816823</v>
      </c>
      <c r="AZ53" s="391">
        <v>527.298173068785</v>
      </c>
      <c r="BA53" s="391">
        <v>1257.6700656098271</v>
      </c>
      <c r="BB53" s="392">
        <v>1952.6717361256724</v>
      </c>
      <c r="BC53" s="1198" t="s">
        <v>414</v>
      </c>
      <c r="BD53" s="1198" t="s">
        <v>414</v>
      </c>
      <c r="BF53" s="317">
        <v>8.1</v>
      </c>
      <c r="BG53" s="19" t="s">
        <v>317</v>
      </c>
      <c r="BH53" s="194" t="s">
        <v>142</v>
      </c>
      <c r="BI53" s="391" t="s">
        <v>223</v>
      </c>
      <c r="BJ53" s="391" t="s">
        <v>223</v>
      </c>
      <c r="BK53" s="391" t="s">
        <v>223</v>
      </c>
      <c r="BL53" s="392" t="s">
        <v>223</v>
      </c>
    </row>
    <row r="54" spans="1:64" s="79" customFormat="1" ht="15" customHeight="1">
      <c r="A54" s="1028" t="s">
        <v>170</v>
      </c>
      <c r="B54" s="444" t="s">
        <v>300</v>
      </c>
      <c r="C54" s="978" t="s">
        <v>331</v>
      </c>
      <c r="D54" s="980">
        <v>0.366256</v>
      </c>
      <c r="E54" s="980">
        <v>350.733</v>
      </c>
      <c r="F54" s="1238">
        <v>0.295744</v>
      </c>
      <c r="G54" s="1238">
        <v>258.302</v>
      </c>
      <c r="H54" s="980">
        <v>0.0705</v>
      </c>
      <c r="I54" s="980">
        <v>203.074</v>
      </c>
      <c r="J54" s="980">
        <v>0.033798</v>
      </c>
      <c r="K54" s="981">
        <v>164.253</v>
      </c>
      <c r="L54" s="982"/>
      <c r="M54" s="983"/>
      <c r="N54" s="861"/>
      <c r="O54" s="862"/>
      <c r="P54" s="984"/>
      <c r="Q54" s="984"/>
      <c r="R54" s="984"/>
      <c r="S54" s="985"/>
      <c r="T54" s="986" t="s">
        <v>412</v>
      </c>
      <c r="U54" s="8" t="s">
        <v>412</v>
      </c>
      <c r="V54" s="8" t="s">
        <v>412</v>
      </c>
      <c r="W54" s="8" t="s">
        <v>412</v>
      </c>
      <c r="X54" s="986" t="s">
        <v>412</v>
      </c>
      <c r="Y54" s="8" t="s">
        <v>412</v>
      </c>
      <c r="Z54" s="8" t="s">
        <v>412</v>
      </c>
      <c r="AA54" s="987" t="s">
        <v>412</v>
      </c>
      <c r="AB54" s="15" t="s">
        <v>170</v>
      </c>
      <c r="AC54" s="21" t="s">
        <v>300</v>
      </c>
      <c r="AD54" s="77" t="s">
        <v>331</v>
      </c>
      <c r="AE54" s="731"/>
      <c r="AF54" s="731"/>
      <c r="AG54" s="731"/>
      <c r="AH54" s="731"/>
      <c r="AI54" s="731"/>
      <c r="AJ54" s="731"/>
      <c r="AK54" s="731"/>
      <c r="AL54" s="882"/>
      <c r="AM54" s="90"/>
      <c r="AN54" s="224" t="s">
        <v>170</v>
      </c>
      <c r="AO54" s="21" t="s">
        <v>300</v>
      </c>
      <c r="AP54" s="77" t="s">
        <v>331</v>
      </c>
      <c r="AQ54" s="393">
        <v>309.49575600000003</v>
      </c>
      <c r="AR54" s="1029">
        <v>296.261946</v>
      </c>
      <c r="AS54" s="1152"/>
      <c r="AT54" s="383"/>
      <c r="AV54" s="320">
        <v>8.2</v>
      </c>
      <c r="AW54" s="21" t="s">
        <v>300</v>
      </c>
      <c r="AX54" s="194" t="s">
        <v>142</v>
      </c>
      <c r="AY54" s="391">
        <v>957.6170765803154</v>
      </c>
      <c r="AZ54" s="391">
        <v>873.3972624972951</v>
      </c>
      <c r="BA54" s="391">
        <v>2880.4822695035464</v>
      </c>
      <c r="BB54" s="392">
        <v>4859.843777738327</v>
      </c>
      <c r="BC54" s="1198" t="s">
        <v>414</v>
      </c>
      <c r="BD54" s="1198" t="s">
        <v>414</v>
      </c>
      <c r="BF54" s="320">
        <v>8.2</v>
      </c>
      <c r="BG54" s="21" t="s">
        <v>300</v>
      </c>
      <c r="BH54" s="194" t="s">
        <v>142</v>
      </c>
      <c r="BI54" s="391" t="s">
        <v>223</v>
      </c>
      <c r="BJ54" s="391" t="s">
        <v>223</v>
      </c>
      <c r="BK54" s="391" t="s">
        <v>223</v>
      </c>
      <c r="BL54" s="392" t="s">
        <v>223</v>
      </c>
    </row>
    <row r="55" spans="1:64" s="79" customFormat="1" ht="15" customHeight="1">
      <c r="A55" s="1001">
        <v>9</v>
      </c>
      <c r="B55" s="1002" t="s">
        <v>288</v>
      </c>
      <c r="C55" s="978" t="s">
        <v>331</v>
      </c>
      <c r="D55" s="980">
        <v>23.712378</v>
      </c>
      <c r="E55" s="980">
        <v>4108.749</v>
      </c>
      <c r="F55" s="980">
        <v>32.704693</v>
      </c>
      <c r="G55" s="980">
        <v>4334.027</v>
      </c>
      <c r="H55" s="980">
        <v>394.368922</v>
      </c>
      <c r="I55" s="980">
        <v>48577.03</v>
      </c>
      <c r="J55" s="980">
        <v>379.227986</v>
      </c>
      <c r="K55" s="981">
        <v>42672.913</v>
      </c>
      <c r="L55" s="982"/>
      <c r="M55" s="983"/>
      <c r="N55" s="861"/>
      <c r="O55" s="862"/>
      <c r="P55" s="984"/>
      <c r="Q55" s="984"/>
      <c r="R55" s="984"/>
      <c r="S55" s="985"/>
      <c r="T55" s="986" t="s">
        <v>412</v>
      </c>
      <c r="U55" s="8" t="s">
        <v>412</v>
      </c>
      <c r="V55" s="8" t="s">
        <v>412</v>
      </c>
      <c r="W55" s="8" t="s">
        <v>412</v>
      </c>
      <c r="X55" s="986" t="s">
        <v>412</v>
      </c>
      <c r="Y55" s="8" t="s">
        <v>412</v>
      </c>
      <c r="Z55" s="8" t="s">
        <v>412</v>
      </c>
      <c r="AA55" s="987" t="s">
        <v>412</v>
      </c>
      <c r="AB55" s="1008">
        <v>9</v>
      </c>
      <c r="AC55" s="22" t="s">
        <v>288</v>
      </c>
      <c r="AD55" s="77" t="s">
        <v>331</v>
      </c>
      <c r="AE55" s="734"/>
      <c r="AF55" s="734"/>
      <c r="AG55" s="734"/>
      <c r="AH55" s="734"/>
      <c r="AI55" s="734"/>
      <c r="AJ55" s="734"/>
      <c r="AK55" s="734"/>
      <c r="AL55" s="883"/>
      <c r="AM55" s="90"/>
      <c r="AN55" s="224">
        <v>9</v>
      </c>
      <c r="AO55" s="22" t="s">
        <v>288</v>
      </c>
      <c r="AP55" s="77" t="s">
        <v>331</v>
      </c>
      <c r="AQ55" s="1029">
        <v>371.19999999999993</v>
      </c>
      <c r="AR55" s="1029">
        <v>364</v>
      </c>
      <c r="AS55" s="1152"/>
      <c r="AT55" s="383"/>
      <c r="AV55" s="1006">
        <v>9</v>
      </c>
      <c r="AW55" s="1004" t="s">
        <v>288</v>
      </c>
      <c r="AX55" s="194" t="s">
        <v>142</v>
      </c>
      <c r="AY55" s="391">
        <v>173.27443919795812</v>
      </c>
      <c r="AZ55" s="391">
        <v>132.52003313408264</v>
      </c>
      <c r="BA55" s="391">
        <v>123.176617857327</v>
      </c>
      <c r="BB55" s="392">
        <v>112.52574856118346</v>
      </c>
      <c r="BC55" s="1198" t="s">
        <v>414</v>
      </c>
      <c r="BD55" s="1198" t="s">
        <v>414</v>
      </c>
      <c r="BF55" s="1006">
        <v>9</v>
      </c>
      <c r="BG55" s="1004" t="s">
        <v>288</v>
      </c>
      <c r="BH55" s="194" t="s">
        <v>142</v>
      </c>
      <c r="BI55" s="391" t="s">
        <v>223</v>
      </c>
      <c r="BJ55" s="391" t="s">
        <v>223</v>
      </c>
      <c r="BK55" s="391" t="s">
        <v>223</v>
      </c>
      <c r="BL55" s="392" t="s">
        <v>223</v>
      </c>
    </row>
    <row r="56" spans="1:64" s="379" customFormat="1" ht="15" customHeight="1" thickBot="1">
      <c r="A56" s="1022">
        <v>10</v>
      </c>
      <c r="B56" s="433" t="s">
        <v>289</v>
      </c>
      <c r="C56" s="1030" t="s">
        <v>331</v>
      </c>
      <c r="D56" s="308">
        <v>788.225938</v>
      </c>
      <c r="E56" s="308">
        <v>502455.7050000001</v>
      </c>
      <c r="F56" s="308">
        <v>820.023234</v>
      </c>
      <c r="G56" s="308">
        <v>524115.988</v>
      </c>
      <c r="H56" s="308">
        <v>1837.6570880000002</v>
      </c>
      <c r="I56" s="308">
        <v>1373481.4840000002</v>
      </c>
      <c r="J56" s="308">
        <v>1880.0112920000001</v>
      </c>
      <c r="K56" s="969">
        <v>1391150.0030000003</v>
      </c>
      <c r="L56" s="991" t="s">
        <v>412</v>
      </c>
      <c r="M56" s="992" t="s">
        <v>412</v>
      </c>
      <c r="N56" s="993" t="s">
        <v>412</v>
      </c>
      <c r="O56" s="994" t="s">
        <v>412</v>
      </c>
      <c r="P56" s="995" t="s">
        <v>412</v>
      </c>
      <c r="Q56" s="995" t="s">
        <v>412</v>
      </c>
      <c r="R56" s="995" t="s">
        <v>412</v>
      </c>
      <c r="S56" s="996" t="s">
        <v>412</v>
      </c>
      <c r="T56" s="972" t="s">
        <v>412</v>
      </c>
      <c r="U56" s="724" t="s">
        <v>412</v>
      </c>
      <c r="V56" s="724" t="s">
        <v>412</v>
      </c>
      <c r="W56" s="724" t="s">
        <v>412</v>
      </c>
      <c r="X56" s="972" t="s">
        <v>412</v>
      </c>
      <c r="Y56" s="724" t="s">
        <v>412</v>
      </c>
      <c r="Z56" s="724" t="s">
        <v>412</v>
      </c>
      <c r="AA56" s="973" t="s">
        <v>412</v>
      </c>
      <c r="AB56" s="4">
        <v>10</v>
      </c>
      <c r="AC56" s="16" t="s">
        <v>289</v>
      </c>
      <c r="AD56" s="77" t="s">
        <v>331</v>
      </c>
      <c r="AE56" s="997">
        <v>0</v>
      </c>
      <c r="AF56" s="997">
        <v>0</v>
      </c>
      <c r="AG56" s="997">
        <v>0</v>
      </c>
      <c r="AH56" s="997">
        <v>0</v>
      </c>
      <c r="AI56" s="997">
        <v>2.0250467969162855E-13</v>
      </c>
      <c r="AJ56" s="997">
        <v>1.3096723705530167E-10</v>
      </c>
      <c r="AK56" s="997">
        <v>1.2789769243681803E-13</v>
      </c>
      <c r="AL56" s="998">
        <v>9.640643838793039E-11</v>
      </c>
      <c r="AM56" s="976"/>
      <c r="AN56" s="225">
        <v>10</v>
      </c>
      <c r="AO56" s="16" t="s">
        <v>289</v>
      </c>
      <c r="AP56" s="77" t="s">
        <v>331</v>
      </c>
      <c r="AQ56" s="1029">
        <v>1079.6038499999997</v>
      </c>
      <c r="AR56" s="1029">
        <v>1101.0179419999995</v>
      </c>
      <c r="AS56" s="1152"/>
      <c r="AT56" s="383"/>
      <c r="AV56" s="318">
        <v>10</v>
      </c>
      <c r="AW56" s="1031" t="s">
        <v>289</v>
      </c>
      <c r="AX56" s="188" t="s">
        <v>142</v>
      </c>
      <c r="AY56" s="396">
        <v>637.4513712082386</v>
      </c>
      <c r="AZ56" s="396">
        <v>639.147729319094</v>
      </c>
      <c r="BA56" s="396">
        <v>747.4090204145857</v>
      </c>
      <c r="BB56" s="397">
        <v>739.9689613140899</v>
      </c>
      <c r="BC56" s="1198" t="s">
        <v>414</v>
      </c>
      <c r="BD56" s="1198" t="s">
        <v>414</v>
      </c>
      <c r="BF56" s="318">
        <v>10</v>
      </c>
      <c r="BG56" s="1031" t="s">
        <v>289</v>
      </c>
      <c r="BH56" s="188" t="s">
        <v>142</v>
      </c>
      <c r="BI56" s="396" t="s">
        <v>223</v>
      </c>
      <c r="BJ56" s="396" t="s">
        <v>223</v>
      </c>
      <c r="BK56" s="396" t="s">
        <v>223</v>
      </c>
      <c r="BL56" s="397" t="s">
        <v>223</v>
      </c>
    </row>
    <row r="57" spans="1:64" s="379" customFormat="1" ht="15" customHeight="1">
      <c r="A57" s="1022" t="s">
        <v>171</v>
      </c>
      <c r="B57" s="988" t="s">
        <v>303</v>
      </c>
      <c r="C57" s="1026" t="s">
        <v>331</v>
      </c>
      <c r="D57" s="308">
        <v>292.87408500000004</v>
      </c>
      <c r="E57" s="308">
        <v>222277.54700000002</v>
      </c>
      <c r="F57" s="308">
        <v>291.380584</v>
      </c>
      <c r="G57" s="308">
        <v>220730.80599999998</v>
      </c>
      <c r="H57" s="308">
        <v>1475.173871</v>
      </c>
      <c r="I57" s="308">
        <v>1166365.354</v>
      </c>
      <c r="J57" s="308">
        <v>1508.43515</v>
      </c>
      <c r="K57" s="969">
        <v>1189401.6330000001</v>
      </c>
      <c r="L57" s="991" t="s">
        <v>412</v>
      </c>
      <c r="M57" s="992" t="s">
        <v>412</v>
      </c>
      <c r="N57" s="993" t="s">
        <v>412</v>
      </c>
      <c r="O57" s="994" t="s">
        <v>412</v>
      </c>
      <c r="P57" s="995" t="s">
        <v>412</v>
      </c>
      <c r="Q57" s="995" t="s">
        <v>412</v>
      </c>
      <c r="R57" s="995" t="s">
        <v>412</v>
      </c>
      <c r="S57" s="996" t="s">
        <v>412</v>
      </c>
      <c r="T57" s="972" t="s">
        <v>412</v>
      </c>
      <c r="U57" s="724" t="s">
        <v>412</v>
      </c>
      <c r="V57" s="724" t="s">
        <v>412</v>
      </c>
      <c r="W57" s="724" t="s">
        <v>412</v>
      </c>
      <c r="X57" s="972" t="s">
        <v>412</v>
      </c>
      <c r="Y57" s="724" t="s">
        <v>412</v>
      </c>
      <c r="Z57" s="724" t="s">
        <v>412</v>
      </c>
      <c r="AA57" s="973" t="s">
        <v>412</v>
      </c>
      <c r="AB57" s="4" t="s">
        <v>171</v>
      </c>
      <c r="AC57" s="19" t="s">
        <v>303</v>
      </c>
      <c r="AD57" s="77" t="s">
        <v>331</v>
      </c>
      <c r="AE57" s="974">
        <v>0</v>
      </c>
      <c r="AF57" s="974">
        <v>0</v>
      </c>
      <c r="AG57" s="974">
        <v>0</v>
      </c>
      <c r="AH57" s="974">
        <v>0</v>
      </c>
      <c r="AI57" s="974">
        <v>-2.7355895326763857E-13</v>
      </c>
      <c r="AJ57" s="974">
        <v>-2.637534635141492E-11</v>
      </c>
      <c r="AK57" s="974">
        <v>-6.927791673660977E-14</v>
      </c>
      <c r="AL57" s="975">
        <v>3.456079866737127E-11</v>
      </c>
      <c r="AM57" s="976"/>
      <c r="AN57" s="225" t="s">
        <v>171</v>
      </c>
      <c r="AO57" s="19" t="s">
        <v>303</v>
      </c>
      <c r="AP57" s="77" t="s">
        <v>331</v>
      </c>
      <c r="AQ57" s="382">
        <v>333.0882139999999</v>
      </c>
      <c r="AR57" s="1029">
        <v>338.051434</v>
      </c>
      <c r="AS57" s="1152"/>
      <c r="AT57" s="383"/>
      <c r="AV57" s="318">
        <v>10.1</v>
      </c>
      <c r="AW57" s="19" t="s">
        <v>303</v>
      </c>
      <c r="AX57" s="202" t="s">
        <v>142</v>
      </c>
      <c r="AY57" s="387">
        <v>758.9525956180111</v>
      </c>
      <c r="AZ57" s="387">
        <v>757.5343661196039</v>
      </c>
      <c r="BA57" s="387">
        <v>790.6629699245806</v>
      </c>
      <c r="BB57" s="388">
        <v>788.5003428884564</v>
      </c>
      <c r="BC57" s="1198" t="s">
        <v>414</v>
      </c>
      <c r="BD57" s="1198" t="s">
        <v>414</v>
      </c>
      <c r="BF57" s="318">
        <v>10.1</v>
      </c>
      <c r="BG57" s="19" t="s">
        <v>303</v>
      </c>
      <c r="BH57" s="202" t="s">
        <v>142</v>
      </c>
      <c r="BI57" s="387" t="s">
        <v>223</v>
      </c>
      <c r="BJ57" s="387" t="s">
        <v>223</v>
      </c>
      <c r="BK57" s="387" t="s">
        <v>223</v>
      </c>
      <c r="BL57" s="388" t="s">
        <v>223</v>
      </c>
    </row>
    <row r="58" spans="1:64" s="79" customFormat="1" ht="15" customHeight="1">
      <c r="A58" s="1024" t="s">
        <v>304</v>
      </c>
      <c r="B58" s="430" t="s">
        <v>290</v>
      </c>
      <c r="C58" s="978" t="s">
        <v>331</v>
      </c>
      <c r="D58" s="980">
        <v>57.940017</v>
      </c>
      <c r="E58" s="980">
        <v>28628.058</v>
      </c>
      <c r="F58" s="1238">
        <v>48.327948</v>
      </c>
      <c r="G58" s="1238">
        <v>23604.723</v>
      </c>
      <c r="H58" s="980">
        <v>0.111945</v>
      </c>
      <c r="I58" s="980">
        <v>99.469</v>
      </c>
      <c r="J58" s="1238">
        <v>0.063961</v>
      </c>
      <c r="K58" s="1239">
        <v>64.732</v>
      </c>
      <c r="L58" s="982"/>
      <c r="M58" s="983"/>
      <c r="N58" s="861"/>
      <c r="O58" s="862"/>
      <c r="P58" s="984"/>
      <c r="Q58" s="984"/>
      <c r="R58" s="984"/>
      <c r="S58" s="985"/>
      <c r="T58" s="986" t="s">
        <v>412</v>
      </c>
      <c r="U58" s="8" t="s">
        <v>412</v>
      </c>
      <c r="V58" s="8" t="s">
        <v>412</v>
      </c>
      <c r="W58" s="8" t="s">
        <v>412</v>
      </c>
      <c r="X58" s="986" t="s">
        <v>412</v>
      </c>
      <c r="Y58" s="8" t="s">
        <v>412</v>
      </c>
      <c r="Z58" s="8" t="s">
        <v>412</v>
      </c>
      <c r="AA58" s="987" t="s">
        <v>412</v>
      </c>
      <c r="AB58" s="4" t="s">
        <v>304</v>
      </c>
      <c r="AC58" s="17" t="s">
        <v>290</v>
      </c>
      <c r="AD58" s="77" t="s">
        <v>331</v>
      </c>
      <c r="AE58" s="731"/>
      <c r="AF58" s="731"/>
      <c r="AG58" s="731"/>
      <c r="AH58" s="731"/>
      <c r="AI58" s="731"/>
      <c r="AJ58" s="731"/>
      <c r="AK58" s="731"/>
      <c r="AL58" s="882"/>
      <c r="AM58" s="90"/>
      <c r="AN58" s="225" t="s">
        <v>304</v>
      </c>
      <c r="AO58" s="17" t="s">
        <v>290</v>
      </c>
      <c r="AP58" s="77" t="s">
        <v>331</v>
      </c>
      <c r="AQ58" s="382">
        <v>57.828072</v>
      </c>
      <c r="AR58" s="1029">
        <v>48.263987</v>
      </c>
      <c r="AS58" s="1152"/>
      <c r="AT58" s="383"/>
      <c r="AV58" s="318" t="s">
        <v>304</v>
      </c>
      <c r="AW58" s="17" t="s">
        <v>290</v>
      </c>
      <c r="AX58" s="194" t="s">
        <v>142</v>
      </c>
      <c r="AY58" s="391">
        <v>494.09819814170925</v>
      </c>
      <c r="AZ58" s="391">
        <v>488.42800029498466</v>
      </c>
      <c r="BA58" s="391">
        <v>888.5524141319397</v>
      </c>
      <c r="BB58" s="392">
        <v>1012.0542205406418</v>
      </c>
      <c r="BC58" s="1198" t="s">
        <v>414</v>
      </c>
      <c r="BD58" s="1198" t="s">
        <v>414</v>
      </c>
      <c r="BF58" s="318" t="s">
        <v>304</v>
      </c>
      <c r="BG58" s="17" t="s">
        <v>290</v>
      </c>
      <c r="BH58" s="194" t="s">
        <v>142</v>
      </c>
      <c r="BI58" s="391" t="s">
        <v>223</v>
      </c>
      <c r="BJ58" s="391" t="s">
        <v>223</v>
      </c>
      <c r="BK58" s="391" t="s">
        <v>223</v>
      </c>
      <c r="BL58" s="392" t="s">
        <v>223</v>
      </c>
    </row>
    <row r="59" spans="1:64" s="79" customFormat="1" ht="15" customHeight="1">
      <c r="A59" s="1024" t="s">
        <v>305</v>
      </c>
      <c r="B59" s="446" t="s">
        <v>306</v>
      </c>
      <c r="C59" s="978" t="s">
        <v>331</v>
      </c>
      <c r="D59" s="980">
        <v>28.817805</v>
      </c>
      <c r="E59" s="980">
        <v>27567.061</v>
      </c>
      <c r="F59" s="1238">
        <v>25.320795</v>
      </c>
      <c r="G59" s="1238">
        <v>25408.373</v>
      </c>
      <c r="H59" s="980">
        <v>5.0151</v>
      </c>
      <c r="I59" s="980">
        <v>4220.345</v>
      </c>
      <c r="J59" s="1238">
        <v>1.653468</v>
      </c>
      <c r="K59" s="1239">
        <v>2466.358</v>
      </c>
      <c r="L59" s="982"/>
      <c r="M59" s="983"/>
      <c r="N59" s="861"/>
      <c r="O59" s="862"/>
      <c r="P59" s="984"/>
      <c r="Q59" s="984"/>
      <c r="R59" s="984"/>
      <c r="S59" s="985"/>
      <c r="T59" s="986" t="s">
        <v>412</v>
      </c>
      <c r="U59" s="8" t="s">
        <v>412</v>
      </c>
      <c r="V59" s="8" t="s">
        <v>412</v>
      </c>
      <c r="W59" s="8" t="s">
        <v>412</v>
      </c>
      <c r="X59" s="986" t="s">
        <v>412</v>
      </c>
      <c r="Y59" s="8" t="s">
        <v>412</v>
      </c>
      <c r="Z59" s="8" t="s">
        <v>412</v>
      </c>
      <c r="AA59" s="987" t="s">
        <v>412</v>
      </c>
      <c r="AB59" s="4" t="s">
        <v>305</v>
      </c>
      <c r="AC59" s="17" t="s">
        <v>306</v>
      </c>
      <c r="AD59" s="77" t="s">
        <v>331</v>
      </c>
      <c r="AE59" s="731"/>
      <c r="AF59" s="731"/>
      <c r="AG59" s="731"/>
      <c r="AH59" s="731"/>
      <c r="AI59" s="731"/>
      <c r="AJ59" s="731"/>
      <c r="AK59" s="731"/>
      <c r="AL59" s="882"/>
      <c r="AM59" s="90"/>
      <c r="AN59" s="225" t="s">
        <v>305</v>
      </c>
      <c r="AO59" s="17" t="s">
        <v>306</v>
      </c>
      <c r="AP59" s="77" t="s">
        <v>331</v>
      </c>
      <c r="AQ59" s="382">
        <v>23.802705</v>
      </c>
      <c r="AR59" s="1029">
        <v>23.667327</v>
      </c>
      <c r="AS59" s="1152"/>
      <c r="AT59" s="383"/>
      <c r="AV59" s="318" t="s">
        <v>305</v>
      </c>
      <c r="AW59" s="32" t="s">
        <v>306</v>
      </c>
      <c r="AX59" s="194" t="s">
        <v>142</v>
      </c>
      <c r="AY59" s="391">
        <v>956.5982211344689</v>
      </c>
      <c r="AZ59" s="391">
        <v>1003.4587381636319</v>
      </c>
      <c r="BA59" s="391">
        <v>841.5275866882016</v>
      </c>
      <c r="BB59" s="392">
        <v>1491.627294873563</v>
      </c>
      <c r="BC59" s="1198" t="s">
        <v>414</v>
      </c>
      <c r="BD59" s="1198" t="s">
        <v>414</v>
      </c>
      <c r="BF59" s="318" t="s">
        <v>305</v>
      </c>
      <c r="BG59" s="32" t="s">
        <v>306</v>
      </c>
      <c r="BH59" s="194" t="s">
        <v>142</v>
      </c>
      <c r="BI59" s="391" t="s">
        <v>223</v>
      </c>
      <c r="BJ59" s="391" t="s">
        <v>223</v>
      </c>
      <c r="BK59" s="391" t="s">
        <v>223</v>
      </c>
      <c r="BL59" s="392" t="s">
        <v>223</v>
      </c>
    </row>
    <row r="60" spans="1:64" s="79" customFormat="1" ht="15" customHeight="1">
      <c r="A60" s="1024" t="s">
        <v>307</v>
      </c>
      <c r="B60" s="430" t="s">
        <v>308</v>
      </c>
      <c r="C60" s="978" t="s">
        <v>331</v>
      </c>
      <c r="D60" s="980">
        <v>58.514725</v>
      </c>
      <c r="E60" s="980">
        <v>48709.543</v>
      </c>
      <c r="F60" s="1238">
        <v>75.034449</v>
      </c>
      <c r="G60" s="1238">
        <v>58645.916</v>
      </c>
      <c r="H60" s="980">
        <v>1461.610298</v>
      </c>
      <c r="I60" s="980">
        <v>1156468.543</v>
      </c>
      <c r="J60" s="1238">
        <v>1495.270377</v>
      </c>
      <c r="K60" s="1239">
        <v>1178208.78</v>
      </c>
      <c r="L60" s="982"/>
      <c r="M60" s="983"/>
      <c r="N60" s="861"/>
      <c r="O60" s="862"/>
      <c r="P60" s="984"/>
      <c r="Q60" s="984"/>
      <c r="R60" s="984"/>
      <c r="S60" s="985"/>
      <c r="T60" s="986" t="s">
        <v>412</v>
      </c>
      <c r="U60" s="8" t="s">
        <v>412</v>
      </c>
      <c r="V60" s="8" t="s">
        <v>412</v>
      </c>
      <c r="W60" s="8" t="s">
        <v>412</v>
      </c>
      <c r="X60" s="986" t="s">
        <v>412</v>
      </c>
      <c r="Y60" s="8" t="s">
        <v>412</v>
      </c>
      <c r="Z60" s="8" t="s">
        <v>412</v>
      </c>
      <c r="AA60" s="987" t="s">
        <v>412</v>
      </c>
      <c r="AB60" s="4" t="s">
        <v>307</v>
      </c>
      <c r="AC60" s="17" t="s">
        <v>308</v>
      </c>
      <c r="AD60" s="77" t="s">
        <v>331</v>
      </c>
      <c r="AE60" s="731"/>
      <c r="AF60" s="731"/>
      <c r="AG60" s="731"/>
      <c r="AH60" s="731"/>
      <c r="AI60" s="731"/>
      <c r="AJ60" s="731"/>
      <c r="AK60" s="731"/>
      <c r="AL60" s="882"/>
      <c r="AM60" s="90"/>
      <c r="AN60" s="225" t="s">
        <v>307</v>
      </c>
      <c r="AO60" s="17" t="s">
        <v>308</v>
      </c>
      <c r="AP60" s="77" t="s">
        <v>331</v>
      </c>
      <c r="AQ60" s="382">
        <v>112.29242699999986</v>
      </c>
      <c r="AR60" s="1029">
        <v>134.87007199999994</v>
      </c>
      <c r="AS60" s="1152"/>
      <c r="AT60" s="383"/>
      <c r="AV60" s="318" t="s">
        <v>307</v>
      </c>
      <c r="AW60" s="17" t="s">
        <v>308</v>
      </c>
      <c r="AX60" s="194" t="s">
        <v>142</v>
      </c>
      <c r="AY60" s="391">
        <v>832.432229665268</v>
      </c>
      <c r="AZ60" s="391">
        <v>781.5865483332863</v>
      </c>
      <c r="BA60" s="391">
        <v>791.2290605659101</v>
      </c>
      <c r="BB60" s="392">
        <v>787.9570130746996</v>
      </c>
      <c r="BC60" s="1198" t="s">
        <v>414</v>
      </c>
      <c r="BD60" s="1198" t="s">
        <v>414</v>
      </c>
      <c r="BF60" s="318" t="s">
        <v>307</v>
      </c>
      <c r="BG60" s="17" t="s">
        <v>308</v>
      </c>
      <c r="BH60" s="194" t="s">
        <v>142</v>
      </c>
      <c r="BI60" s="391" t="s">
        <v>223</v>
      </c>
      <c r="BJ60" s="391" t="s">
        <v>223</v>
      </c>
      <c r="BK60" s="391" t="s">
        <v>223</v>
      </c>
      <c r="BL60" s="392" t="s">
        <v>223</v>
      </c>
    </row>
    <row r="61" spans="1:64" s="79" customFormat="1" ht="15" customHeight="1" thickBot="1">
      <c r="A61" s="1024" t="s">
        <v>309</v>
      </c>
      <c r="B61" s="437" t="s">
        <v>310</v>
      </c>
      <c r="C61" s="978" t="s">
        <v>331</v>
      </c>
      <c r="D61" s="980">
        <v>147.601538</v>
      </c>
      <c r="E61" s="980">
        <v>117372.885</v>
      </c>
      <c r="F61" s="1238">
        <v>142.697392</v>
      </c>
      <c r="G61" s="1238">
        <v>113071.794</v>
      </c>
      <c r="H61" s="980">
        <v>8.436528</v>
      </c>
      <c r="I61" s="980">
        <v>5576.997</v>
      </c>
      <c r="J61" s="1238">
        <v>11.447344</v>
      </c>
      <c r="K61" s="1239">
        <v>8661.763</v>
      </c>
      <c r="L61" s="982"/>
      <c r="M61" s="983"/>
      <c r="N61" s="861"/>
      <c r="O61" s="862"/>
      <c r="P61" s="984"/>
      <c r="Q61" s="984"/>
      <c r="R61" s="984"/>
      <c r="S61" s="985"/>
      <c r="T61" s="986" t="s">
        <v>412</v>
      </c>
      <c r="U61" s="8" t="s">
        <v>412</v>
      </c>
      <c r="V61" s="8" t="s">
        <v>412</v>
      </c>
      <c r="W61" s="8" t="s">
        <v>412</v>
      </c>
      <c r="X61" s="986" t="s">
        <v>412</v>
      </c>
      <c r="Y61" s="8" t="s">
        <v>412</v>
      </c>
      <c r="Z61" s="8" t="s">
        <v>412</v>
      </c>
      <c r="AA61" s="987" t="s">
        <v>412</v>
      </c>
      <c r="AB61" s="4" t="s">
        <v>309</v>
      </c>
      <c r="AC61" s="17" t="s">
        <v>310</v>
      </c>
      <c r="AD61" s="77" t="s">
        <v>331</v>
      </c>
      <c r="AE61" s="731"/>
      <c r="AF61" s="731"/>
      <c r="AG61" s="731"/>
      <c r="AH61" s="731"/>
      <c r="AI61" s="731"/>
      <c r="AJ61" s="731"/>
      <c r="AK61" s="731"/>
      <c r="AL61" s="882"/>
      <c r="AM61" s="90"/>
      <c r="AN61" s="225" t="s">
        <v>309</v>
      </c>
      <c r="AO61" s="17" t="s">
        <v>310</v>
      </c>
      <c r="AP61" s="77" t="s">
        <v>331</v>
      </c>
      <c r="AQ61" s="382">
        <v>139.16501</v>
      </c>
      <c r="AR61" s="1029">
        <v>131.25004800000002</v>
      </c>
      <c r="AS61" s="1152"/>
      <c r="AT61" s="383"/>
      <c r="AV61" s="318" t="s">
        <v>309</v>
      </c>
      <c r="AW61" s="46" t="s">
        <v>310</v>
      </c>
      <c r="AX61" s="188" t="s">
        <v>142</v>
      </c>
      <c r="AY61" s="396">
        <v>795.200961930356</v>
      </c>
      <c r="AZ61" s="396">
        <v>792.3886513637193</v>
      </c>
      <c r="BA61" s="396">
        <v>661.0535755941307</v>
      </c>
      <c r="BB61" s="397">
        <v>756.661370532763</v>
      </c>
      <c r="BC61" s="1198" t="s">
        <v>414</v>
      </c>
      <c r="BD61" s="1198" t="s">
        <v>414</v>
      </c>
      <c r="BF61" s="318" t="s">
        <v>309</v>
      </c>
      <c r="BG61" s="46" t="s">
        <v>310</v>
      </c>
      <c r="BH61" s="188" t="s">
        <v>142</v>
      </c>
      <c r="BI61" s="396" t="s">
        <v>223</v>
      </c>
      <c r="BJ61" s="396" t="s">
        <v>223</v>
      </c>
      <c r="BK61" s="396" t="s">
        <v>223</v>
      </c>
      <c r="BL61" s="397" t="s">
        <v>223</v>
      </c>
    </row>
    <row r="62" spans="1:64" s="79" customFormat="1" ht="15" customHeight="1" thickBot="1">
      <c r="A62" s="977" t="s">
        <v>172</v>
      </c>
      <c r="B62" s="444" t="s">
        <v>311</v>
      </c>
      <c r="C62" s="961" t="s">
        <v>331</v>
      </c>
      <c r="D62" s="980">
        <v>37.858821</v>
      </c>
      <c r="E62" s="980">
        <v>36318.154</v>
      </c>
      <c r="F62" s="1238">
        <v>45.270485</v>
      </c>
      <c r="G62" s="1238">
        <v>44818.351</v>
      </c>
      <c r="H62" s="980">
        <v>10.592869</v>
      </c>
      <c r="I62" s="980">
        <v>10454.202</v>
      </c>
      <c r="J62" s="1238">
        <v>11.16671</v>
      </c>
      <c r="K62" s="1239">
        <v>10987.279</v>
      </c>
      <c r="L62" s="982"/>
      <c r="M62" s="983"/>
      <c r="N62" s="861"/>
      <c r="O62" s="862"/>
      <c r="P62" s="984"/>
      <c r="Q62" s="984"/>
      <c r="R62" s="984"/>
      <c r="S62" s="985"/>
      <c r="T62" s="986" t="s">
        <v>412</v>
      </c>
      <c r="U62" s="8" t="s">
        <v>412</v>
      </c>
      <c r="V62" s="8" t="s">
        <v>412</v>
      </c>
      <c r="W62" s="8" t="s">
        <v>412</v>
      </c>
      <c r="X62" s="986" t="s">
        <v>412</v>
      </c>
      <c r="Y62" s="8" t="s">
        <v>412</v>
      </c>
      <c r="Z62" s="8" t="s">
        <v>412</v>
      </c>
      <c r="AA62" s="987" t="s">
        <v>412</v>
      </c>
      <c r="AB62" s="2" t="s">
        <v>172</v>
      </c>
      <c r="AC62" s="19" t="s">
        <v>311</v>
      </c>
      <c r="AD62" s="77" t="s">
        <v>331</v>
      </c>
      <c r="AE62" s="731"/>
      <c r="AF62" s="731"/>
      <c r="AG62" s="731"/>
      <c r="AH62" s="731"/>
      <c r="AI62" s="731"/>
      <c r="AJ62" s="731"/>
      <c r="AK62" s="731"/>
      <c r="AL62" s="882"/>
      <c r="AM62" s="90"/>
      <c r="AN62" s="225" t="s">
        <v>172</v>
      </c>
      <c r="AO62" s="19" t="s">
        <v>311</v>
      </c>
      <c r="AP62" s="77" t="s">
        <v>331</v>
      </c>
      <c r="AQ62" s="382">
        <v>127.765952</v>
      </c>
      <c r="AR62" s="1029">
        <v>134.603775</v>
      </c>
      <c r="AS62" s="1152"/>
      <c r="AT62" s="383"/>
      <c r="AV62" s="315">
        <v>10.2</v>
      </c>
      <c r="AW62" s="47" t="s">
        <v>311</v>
      </c>
      <c r="AX62" s="201" t="s">
        <v>142</v>
      </c>
      <c r="AY62" s="398">
        <v>959.3049397919709</v>
      </c>
      <c r="AZ62" s="398">
        <v>990.0126097610839</v>
      </c>
      <c r="BA62" s="398">
        <v>986.9094010319583</v>
      </c>
      <c r="BB62" s="399">
        <v>983.9316145937345</v>
      </c>
      <c r="BC62" s="1198" t="s">
        <v>414</v>
      </c>
      <c r="BD62" s="1198" t="s">
        <v>414</v>
      </c>
      <c r="BF62" s="315">
        <v>10.2</v>
      </c>
      <c r="BG62" s="47" t="s">
        <v>311</v>
      </c>
      <c r="BH62" s="201" t="s">
        <v>142</v>
      </c>
      <c r="BI62" s="398" t="s">
        <v>223</v>
      </c>
      <c r="BJ62" s="398" t="s">
        <v>223</v>
      </c>
      <c r="BK62" s="398" t="s">
        <v>223</v>
      </c>
      <c r="BL62" s="399" t="s">
        <v>223</v>
      </c>
    </row>
    <row r="63" spans="1:64" s="379" customFormat="1" ht="15" customHeight="1">
      <c r="A63" s="1022" t="s">
        <v>173</v>
      </c>
      <c r="B63" s="988" t="s">
        <v>312</v>
      </c>
      <c r="C63" s="1026" t="s">
        <v>331</v>
      </c>
      <c r="D63" s="308">
        <v>408.098864</v>
      </c>
      <c r="E63" s="308">
        <v>214956.73300000004</v>
      </c>
      <c r="F63" s="308">
        <v>433.20401000000004</v>
      </c>
      <c r="G63" s="308">
        <v>229289.24700000003</v>
      </c>
      <c r="H63" s="308">
        <v>334.638672</v>
      </c>
      <c r="I63" s="308">
        <v>188412.75</v>
      </c>
      <c r="J63" s="308">
        <v>340.93670299999997</v>
      </c>
      <c r="K63" s="969">
        <v>182553.543</v>
      </c>
      <c r="L63" s="991" t="s">
        <v>412</v>
      </c>
      <c r="M63" s="992" t="s">
        <v>412</v>
      </c>
      <c r="N63" s="993" t="s">
        <v>412</v>
      </c>
      <c r="O63" s="994" t="s">
        <v>412</v>
      </c>
      <c r="P63" s="995" t="s">
        <v>412</v>
      </c>
      <c r="Q63" s="995" t="s">
        <v>412</v>
      </c>
      <c r="R63" s="995" t="s">
        <v>412</v>
      </c>
      <c r="S63" s="996" t="s">
        <v>412</v>
      </c>
      <c r="T63" s="972" t="s">
        <v>412</v>
      </c>
      <c r="U63" s="724" t="s">
        <v>412</v>
      </c>
      <c r="V63" s="724" t="s">
        <v>412</v>
      </c>
      <c r="W63" s="724" t="s">
        <v>412</v>
      </c>
      <c r="X63" s="972" t="s">
        <v>412</v>
      </c>
      <c r="Y63" s="724" t="s">
        <v>412</v>
      </c>
      <c r="Z63" s="724" t="s">
        <v>412</v>
      </c>
      <c r="AA63" s="973" t="s">
        <v>412</v>
      </c>
      <c r="AB63" s="4" t="s">
        <v>173</v>
      </c>
      <c r="AC63" s="19" t="s">
        <v>312</v>
      </c>
      <c r="AD63" s="77" t="s">
        <v>331</v>
      </c>
      <c r="AE63" s="997">
        <v>-2.7977620220553945E-14</v>
      </c>
      <c r="AF63" s="997">
        <v>2.6830093702301383E-11</v>
      </c>
      <c r="AG63" s="997">
        <v>4.618527782440651E-14</v>
      </c>
      <c r="AH63" s="997">
        <v>1.4097167877480388E-11</v>
      </c>
      <c r="AI63" s="997">
        <v>-3.8968828164342995E-14</v>
      </c>
      <c r="AJ63" s="997">
        <v>-4.547473508864641E-12</v>
      </c>
      <c r="AK63" s="997">
        <v>-4.39648317751562E-14</v>
      </c>
      <c r="AL63" s="998">
        <v>1.4551915228366852E-11</v>
      </c>
      <c r="AM63" s="976"/>
      <c r="AN63" s="225" t="s">
        <v>173</v>
      </c>
      <c r="AO63" s="19" t="s">
        <v>312</v>
      </c>
      <c r="AP63" s="118" t="s">
        <v>331</v>
      </c>
      <c r="AQ63" s="382">
        <v>547.1071919999999</v>
      </c>
      <c r="AR63" s="1029">
        <v>557.667307</v>
      </c>
      <c r="AS63" s="1152"/>
      <c r="AT63" s="383"/>
      <c r="AV63" s="318">
        <v>10.3</v>
      </c>
      <c r="AW63" s="19" t="s">
        <v>312</v>
      </c>
      <c r="AX63" s="202" t="s">
        <v>142</v>
      </c>
      <c r="AY63" s="387">
        <v>526.7271045380809</v>
      </c>
      <c r="AZ63" s="387">
        <v>529.2869911338079</v>
      </c>
      <c r="BA63" s="387">
        <v>563.0334021884954</v>
      </c>
      <c r="BB63" s="388">
        <v>535.4470240184144</v>
      </c>
      <c r="BC63" s="1198" t="s">
        <v>414</v>
      </c>
      <c r="BD63" s="1198" t="s">
        <v>414</v>
      </c>
      <c r="BF63" s="318">
        <v>10.3</v>
      </c>
      <c r="BG63" s="19" t="s">
        <v>312</v>
      </c>
      <c r="BH63" s="202" t="s">
        <v>142</v>
      </c>
      <c r="BI63" s="387" t="s">
        <v>223</v>
      </c>
      <c r="BJ63" s="387" t="s">
        <v>223</v>
      </c>
      <c r="BK63" s="387" t="s">
        <v>223</v>
      </c>
      <c r="BL63" s="388" t="s">
        <v>223</v>
      </c>
    </row>
    <row r="64" spans="1:64" s="79" customFormat="1" ht="15" customHeight="1">
      <c r="A64" s="1024" t="s">
        <v>263</v>
      </c>
      <c r="B64" s="430" t="s">
        <v>313</v>
      </c>
      <c r="C64" s="978" t="s">
        <v>331</v>
      </c>
      <c r="D64" s="1238">
        <v>299.051777</v>
      </c>
      <c r="E64" s="1238">
        <v>134115.934</v>
      </c>
      <c r="F64" s="1238">
        <v>331.912264</v>
      </c>
      <c r="G64" s="1238">
        <v>151294.015</v>
      </c>
      <c r="H64" s="1238">
        <v>322.740399</v>
      </c>
      <c r="I64" s="1238">
        <v>178731.736</v>
      </c>
      <c r="J64" s="1238">
        <v>329.248668</v>
      </c>
      <c r="K64" s="1239">
        <v>173013.327</v>
      </c>
      <c r="L64" s="982"/>
      <c r="M64" s="983"/>
      <c r="N64" s="861"/>
      <c r="O64" s="862"/>
      <c r="P64" s="984"/>
      <c r="Q64" s="984"/>
      <c r="R64" s="984"/>
      <c r="S64" s="985"/>
      <c r="T64" s="986" t="s">
        <v>412</v>
      </c>
      <c r="U64" s="8" t="s">
        <v>412</v>
      </c>
      <c r="V64" s="8" t="s">
        <v>412</v>
      </c>
      <c r="W64" s="8" t="s">
        <v>412</v>
      </c>
      <c r="X64" s="986" t="s">
        <v>412</v>
      </c>
      <c r="Y64" s="8" t="s">
        <v>412</v>
      </c>
      <c r="Z64" s="8" t="s">
        <v>412</v>
      </c>
      <c r="AA64" s="987" t="s">
        <v>412</v>
      </c>
      <c r="AB64" s="4" t="s">
        <v>263</v>
      </c>
      <c r="AC64" s="17" t="s">
        <v>313</v>
      </c>
      <c r="AD64" s="77" t="s">
        <v>331</v>
      </c>
      <c r="AE64" s="731"/>
      <c r="AF64" s="731"/>
      <c r="AG64" s="731"/>
      <c r="AH64" s="731"/>
      <c r="AI64" s="731"/>
      <c r="AJ64" s="731"/>
      <c r="AK64" s="731"/>
      <c r="AL64" s="882"/>
      <c r="AM64" s="90"/>
      <c r="AN64" s="225" t="s">
        <v>263</v>
      </c>
      <c r="AO64" s="17" t="s">
        <v>313</v>
      </c>
      <c r="AP64" s="77" t="s">
        <v>331</v>
      </c>
      <c r="AQ64" s="382">
        <v>370.258378</v>
      </c>
      <c r="AR64" s="1029">
        <v>388.463596</v>
      </c>
      <c r="AS64" s="1152"/>
      <c r="AT64" s="383"/>
      <c r="AV64" s="318" t="s">
        <v>263</v>
      </c>
      <c r="AW64" s="17" t="s">
        <v>313</v>
      </c>
      <c r="AX64" s="194" t="s">
        <v>142</v>
      </c>
      <c r="AY64" s="387">
        <v>448.47061383621207</v>
      </c>
      <c r="AZ64" s="387">
        <v>455.8253231643167</v>
      </c>
      <c r="BA64" s="391">
        <v>553.7941223156262</v>
      </c>
      <c r="BB64" s="392">
        <v>525.4792010274738</v>
      </c>
      <c r="BC64" s="1198" t="s">
        <v>414</v>
      </c>
      <c r="BD64" s="1198" t="s">
        <v>414</v>
      </c>
      <c r="BF64" s="318" t="s">
        <v>263</v>
      </c>
      <c r="BG64" s="17" t="s">
        <v>313</v>
      </c>
      <c r="BH64" s="194" t="s">
        <v>142</v>
      </c>
      <c r="BI64" s="387" t="s">
        <v>223</v>
      </c>
      <c r="BJ64" s="387" t="s">
        <v>223</v>
      </c>
      <c r="BK64" s="391" t="s">
        <v>223</v>
      </c>
      <c r="BL64" s="392" t="s">
        <v>223</v>
      </c>
    </row>
    <row r="65" spans="1:64" s="79" customFormat="1" ht="15" customHeight="1">
      <c r="A65" s="1024" t="s">
        <v>264</v>
      </c>
      <c r="B65" s="430" t="s">
        <v>93</v>
      </c>
      <c r="C65" s="978" t="s">
        <v>331</v>
      </c>
      <c r="D65" s="1238">
        <v>68.287621</v>
      </c>
      <c r="E65" s="1238">
        <v>50123.07</v>
      </c>
      <c r="F65" s="1238">
        <v>65.847454</v>
      </c>
      <c r="G65" s="1238">
        <v>51795.319</v>
      </c>
      <c r="H65" s="1238">
        <v>10.646462</v>
      </c>
      <c r="I65" s="1238">
        <v>7735.563</v>
      </c>
      <c r="J65" s="1238">
        <v>9.869832</v>
      </c>
      <c r="K65" s="1239">
        <v>7343.573</v>
      </c>
      <c r="L65" s="982"/>
      <c r="M65" s="983"/>
      <c r="N65" s="861"/>
      <c r="O65" s="862"/>
      <c r="P65" s="984"/>
      <c r="Q65" s="984"/>
      <c r="R65" s="984"/>
      <c r="S65" s="985"/>
      <c r="T65" s="986" t="s">
        <v>412</v>
      </c>
      <c r="U65" s="8" t="s">
        <v>412</v>
      </c>
      <c r="V65" s="8" t="s">
        <v>412</v>
      </c>
      <c r="W65" s="8" t="s">
        <v>412</v>
      </c>
      <c r="X65" s="986" t="s">
        <v>412</v>
      </c>
      <c r="Y65" s="8" t="s">
        <v>412</v>
      </c>
      <c r="Z65" s="8" t="s">
        <v>412</v>
      </c>
      <c r="AA65" s="987" t="s">
        <v>412</v>
      </c>
      <c r="AB65" s="4" t="s">
        <v>264</v>
      </c>
      <c r="AC65" s="17" t="s">
        <v>93</v>
      </c>
      <c r="AD65" s="77" t="s">
        <v>331</v>
      </c>
      <c r="AE65" s="731"/>
      <c r="AF65" s="731"/>
      <c r="AG65" s="731"/>
      <c r="AH65" s="731"/>
      <c r="AI65" s="731"/>
      <c r="AJ65" s="731"/>
      <c r="AK65" s="731"/>
      <c r="AL65" s="882"/>
      <c r="AM65" s="90"/>
      <c r="AN65" s="225" t="s">
        <v>264</v>
      </c>
      <c r="AO65" s="17" t="s">
        <v>93</v>
      </c>
      <c r="AP65" s="77" t="s">
        <v>331</v>
      </c>
      <c r="AQ65" s="382">
        <v>92.941159</v>
      </c>
      <c r="AR65" s="1029">
        <v>91.277622</v>
      </c>
      <c r="AS65" s="1152"/>
      <c r="AT65" s="383"/>
      <c r="AV65" s="318" t="s">
        <v>264</v>
      </c>
      <c r="AW65" s="17" t="s">
        <v>93</v>
      </c>
      <c r="AX65" s="194" t="s">
        <v>142</v>
      </c>
      <c r="AY65" s="387">
        <v>733.9993583903004</v>
      </c>
      <c r="AZ65" s="387">
        <v>786.5956214495401</v>
      </c>
      <c r="BA65" s="391">
        <v>726.585320080981</v>
      </c>
      <c r="BB65" s="392">
        <v>744.0423504675662</v>
      </c>
      <c r="BC65" s="1198" t="s">
        <v>414</v>
      </c>
      <c r="BD65" s="1198" t="s">
        <v>414</v>
      </c>
      <c r="BF65" s="318" t="s">
        <v>264</v>
      </c>
      <c r="BG65" s="17" t="s">
        <v>93</v>
      </c>
      <c r="BH65" s="194" t="s">
        <v>142</v>
      </c>
      <c r="BI65" s="387" t="s">
        <v>223</v>
      </c>
      <c r="BJ65" s="387" t="s">
        <v>223</v>
      </c>
      <c r="BK65" s="391" t="s">
        <v>223</v>
      </c>
      <c r="BL65" s="392" t="s">
        <v>223</v>
      </c>
    </row>
    <row r="66" spans="1:64" s="79" customFormat="1" ht="15" customHeight="1">
      <c r="A66" s="1024" t="s">
        <v>265</v>
      </c>
      <c r="B66" s="430" t="s">
        <v>314</v>
      </c>
      <c r="C66" s="978" t="s">
        <v>331</v>
      </c>
      <c r="D66" s="1238">
        <v>37.445469</v>
      </c>
      <c r="E66" s="1238">
        <v>28087.132</v>
      </c>
      <c r="F66" s="1238">
        <v>30.912707</v>
      </c>
      <c r="G66" s="1238">
        <v>22600.451</v>
      </c>
      <c r="H66" s="1238">
        <v>0.648013</v>
      </c>
      <c r="I66" s="1238">
        <v>1207.671</v>
      </c>
      <c r="J66" s="1238">
        <v>0.633604</v>
      </c>
      <c r="K66" s="1239">
        <v>1007.442</v>
      </c>
      <c r="L66" s="982"/>
      <c r="M66" s="983"/>
      <c r="N66" s="861"/>
      <c r="O66" s="862"/>
      <c r="P66" s="984"/>
      <c r="Q66" s="984"/>
      <c r="R66" s="984"/>
      <c r="S66" s="985"/>
      <c r="T66" s="986" t="s">
        <v>412</v>
      </c>
      <c r="U66" s="8" t="s">
        <v>412</v>
      </c>
      <c r="V66" s="8" t="s">
        <v>412</v>
      </c>
      <c r="W66" s="8" t="s">
        <v>412</v>
      </c>
      <c r="X66" s="986" t="s">
        <v>412</v>
      </c>
      <c r="Y66" s="8" t="s">
        <v>412</v>
      </c>
      <c r="Z66" s="8" t="s">
        <v>412</v>
      </c>
      <c r="AA66" s="987" t="s">
        <v>412</v>
      </c>
      <c r="AB66" s="4" t="s">
        <v>265</v>
      </c>
      <c r="AC66" s="17" t="s">
        <v>314</v>
      </c>
      <c r="AD66" s="77" t="s">
        <v>331</v>
      </c>
      <c r="AE66" s="731"/>
      <c r="AF66" s="731"/>
      <c r="AG66" s="731"/>
      <c r="AH66" s="731"/>
      <c r="AI66" s="731"/>
      <c r="AJ66" s="731"/>
      <c r="AK66" s="731"/>
      <c r="AL66" s="882"/>
      <c r="AM66" s="90"/>
      <c r="AN66" s="225" t="s">
        <v>265</v>
      </c>
      <c r="AO66" s="17" t="s">
        <v>314</v>
      </c>
      <c r="AP66" s="77" t="s">
        <v>331</v>
      </c>
      <c r="AQ66" s="382">
        <v>39.197456</v>
      </c>
      <c r="AR66" s="1029">
        <v>32.579103</v>
      </c>
      <c r="AS66" s="1152"/>
      <c r="AT66" s="383"/>
      <c r="AV66" s="318" t="s">
        <v>265</v>
      </c>
      <c r="AW66" s="17" t="s">
        <v>314</v>
      </c>
      <c r="AX66" s="194" t="s">
        <v>142</v>
      </c>
      <c r="AY66" s="391">
        <v>750.0809243436101</v>
      </c>
      <c r="AZ66" s="391">
        <v>731.1055288687594</v>
      </c>
      <c r="BA66" s="401">
        <v>1863.6524267260072</v>
      </c>
      <c r="BB66" s="402">
        <v>1590.0183710961421</v>
      </c>
      <c r="BC66" s="1198" t="s">
        <v>414</v>
      </c>
      <c r="BD66" s="1198" t="s">
        <v>414</v>
      </c>
      <c r="BF66" s="318" t="s">
        <v>265</v>
      </c>
      <c r="BG66" s="17" t="s">
        <v>314</v>
      </c>
      <c r="BH66" s="194" t="s">
        <v>142</v>
      </c>
      <c r="BI66" s="391" t="s">
        <v>223</v>
      </c>
      <c r="BJ66" s="391" t="s">
        <v>223</v>
      </c>
      <c r="BK66" s="401" t="s">
        <v>223</v>
      </c>
      <c r="BL66" s="402" t="s">
        <v>223</v>
      </c>
    </row>
    <row r="67" spans="1:64" s="79" customFormat="1" ht="15" customHeight="1" thickBot="1">
      <c r="A67" s="1024" t="s">
        <v>315</v>
      </c>
      <c r="B67" s="437" t="s">
        <v>316</v>
      </c>
      <c r="C67" s="978" t="s">
        <v>331</v>
      </c>
      <c r="D67" s="1238">
        <v>3.313997</v>
      </c>
      <c r="E67" s="1238">
        <v>2630.597</v>
      </c>
      <c r="F67" s="1238">
        <v>4.531585</v>
      </c>
      <c r="G67" s="1238">
        <v>3599.462</v>
      </c>
      <c r="H67" s="1238">
        <v>0.603798</v>
      </c>
      <c r="I67" s="1238">
        <v>737.78</v>
      </c>
      <c r="J67" s="1238">
        <v>1.184599</v>
      </c>
      <c r="K67" s="1239">
        <v>1189.201</v>
      </c>
      <c r="L67" s="982"/>
      <c r="M67" s="983"/>
      <c r="N67" s="861"/>
      <c r="O67" s="862"/>
      <c r="P67" s="984"/>
      <c r="Q67" s="984"/>
      <c r="R67" s="984"/>
      <c r="S67" s="985"/>
      <c r="T67" s="986" t="s">
        <v>412</v>
      </c>
      <c r="U67" s="8" t="s">
        <v>412</v>
      </c>
      <c r="V67" s="8" t="s">
        <v>412</v>
      </c>
      <c r="W67" s="8" t="s">
        <v>412</v>
      </c>
      <c r="X67" s="986" t="s">
        <v>412</v>
      </c>
      <c r="Y67" s="8" t="s">
        <v>412</v>
      </c>
      <c r="Z67" s="8" t="s">
        <v>412</v>
      </c>
      <c r="AA67" s="987" t="s">
        <v>412</v>
      </c>
      <c r="AB67" s="4" t="s">
        <v>315</v>
      </c>
      <c r="AC67" s="17" t="s">
        <v>316</v>
      </c>
      <c r="AD67" s="77" t="s">
        <v>331</v>
      </c>
      <c r="AE67" s="731"/>
      <c r="AF67" s="731"/>
      <c r="AG67" s="731"/>
      <c r="AH67" s="731"/>
      <c r="AI67" s="731"/>
      <c r="AJ67" s="731"/>
      <c r="AK67" s="731"/>
      <c r="AL67" s="882"/>
      <c r="AM67" s="90"/>
      <c r="AN67" s="225" t="s">
        <v>315</v>
      </c>
      <c r="AO67" s="17" t="s">
        <v>316</v>
      </c>
      <c r="AP67" s="77" t="s">
        <v>331</v>
      </c>
      <c r="AQ67" s="382">
        <v>44.710199</v>
      </c>
      <c r="AR67" s="1029">
        <v>45.346986</v>
      </c>
      <c r="AS67" s="1152"/>
      <c r="AT67" s="383"/>
      <c r="AV67" s="318" t="s">
        <v>315</v>
      </c>
      <c r="AW67" s="46" t="s">
        <v>316</v>
      </c>
      <c r="AX67" s="188" t="s">
        <v>142</v>
      </c>
      <c r="AY67" s="396">
        <v>793.7837602146291</v>
      </c>
      <c r="AZ67" s="396">
        <v>794.3053037734038</v>
      </c>
      <c r="BA67" s="396">
        <v>1221.8987144707337</v>
      </c>
      <c r="BB67" s="397">
        <v>1003.884858926945</v>
      </c>
      <c r="BC67" s="1198" t="s">
        <v>414</v>
      </c>
      <c r="BD67" s="1198" t="s">
        <v>414</v>
      </c>
      <c r="BF67" s="318" t="s">
        <v>315</v>
      </c>
      <c r="BG67" s="46" t="s">
        <v>316</v>
      </c>
      <c r="BH67" s="188" t="s">
        <v>142</v>
      </c>
      <c r="BI67" s="396" t="s">
        <v>223</v>
      </c>
      <c r="BJ67" s="396" t="s">
        <v>223</v>
      </c>
      <c r="BK67" s="396" t="s">
        <v>223</v>
      </c>
      <c r="BL67" s="397" t="s">
        <v>223</v>
      </c>
    </row>
    <row r="68" spans="1:64" s="79" customFormat="1" ht="15" customHeight="1" thickBot="1">
      <c r="A68" s="1032" t="s">
        <v>174</v>
      </c>
      <c r="B68" s="442" t="s">
        <v>18</v>
      </c>
      <c r="C68" s="1033" t="s">
        <v>331</v>
      </c>
      <c r="D68" s="1238">
        <v>49.394168</v>
      </c>
      <c r="E68" s="1238">
        <v>28903.271</v>
      </c>
      <c r="F68" s="1262">
        <v>50.168155</v>
      </c>
      <c r="G68" s="1262">
        <v>29277.584</v>
      </c>
      <c r="H68" s="1238">
        <v>17.251676</v>
      </c>
      <c r="I68" s="1238">
        <v>8249.178</v>
      </c>
      <c r="J68" s="1262">
        <v>19.472729</v>
      </c>
      <c r="K68" s="1263">
        <v>8207.548</v>
      </c>
      <c r="L68" s="982"/>
      <c r="M68" s="983"/>
      <c r="N68" s="861"/>
      <c r="O68" s="862"/>
      <c r="P68" s="984"/>
      <c r="Q68" s="984"/>
      <c r="R68" s="984"/>
      <c r="S68" s="985"/>
      <c r="T68" s="986" t="s">
        <v>412</v>
      </c>
      <c r="U68" s="8" t="s">
        <v>412</v>
      </c>
      <c r="V68" s="8" t="s">
        <v>412</v>
      </c>
      <c r="W68" s="8" t="s">
        <v>412</v>
      </c>
      <c r="X68" s="986" t="s">
        <v>412</v>
      </c>
      <c r="Y68" s="8" t="s">
        <v>412</v>
      </c>
      <c r="Z68" s="8" t="s">
        <v>412</v>
      </c>
      <c r="AA68" s="987" t="s">
        <v>412</v>
      </c>
      <c r="AB68" s="13" t="s">
        <v>174</v>
      </c>
      <c r="AC68" s="23" t="s">
        <v>18</v>
      </c>
      <c r="AD68" s="78" t="s">
        <v>331</v>
      </c>
      <c r="AE68" s="920"/>
      <c r="AF68" s="920"/>
      <c r="AG68" s="920"/>
      <c r="AH68" s="920"/>
      <c r="AI68" s="920"/>
      <c r="AJ68" s="920"/>
      <c r="AK68" s="920"/>
      <c r="AL68" s="921"/>
      <c r="AM68" s="90"/>
      <c r="AN68" s="227" t="s">
        <v>174</v>
      </c>
      <c r="AO68" s="23" t="s">
        <v>18</v>
      </c>
      <c r="AP68" s="78" t="s">
        <v>331</v>
      </c>
      <c r="AQ68" s="403">
        <v>71.642492</v>
      </c>
      <c r="AR68" s="1158">
        <v>70.695426</v>
      </c>
      <c r="AS68" s="1153"/>
      <c r="AT68" s="1154"/>
      <c r="AV68" s="321">
        <v>10.4</v>
      </c>
      <c r="AW68" s="23" t="s">
        <v>18</v>
      </c>
      <c r="AX68" s="327" t="s">
        <v>142</v>
      </c>
      <c r="AY68" s="384">
        <v>585.1555390101925</v>
      </c>
      <c r="AZ68" s="384">
        <v>583.5890117944341</v>
      </c>
      <c r="BA68" s="384">
        <v>478.16675898619934</v>
      </c>
      <c r="BB68" s="386">
        <v>421.48935570355854</v>
      </c>
      <c r="BC68" s="1198" t="s">
        <v>414</v>
      </c>
      <c r="BD68" s="1198" t="s">
        <v>414</v>
      </c>
      <c r="BF68" s="321">
        <v>10.4</v>
      </c>
      <c r="BG68" s="23" t="s">
        <v>18</v>
      </c>
      <c r="BH68" s="327" t="s">
        <v>142</v>
      </c>
      <c r="BI68" s="384" t="s">
        <v>223</v>
      </c>
      <c r="BJ68" s="384" t="s">
        <v>223</v>
      </c>
      <c r="BK68" s="384" t="s">
        <v>223</v>
      </c>
      <c r="BL68" s="386" t="s">
        <v>223</v>
      </c>
    </row>
    <row r="69" spans="1:20" ht="15" customHeight="1" thickBot="1">
      <c r="A69" s="34"/>
      <c r="B69" s="127"/>
      <c r="C69" s="128"/>
      <c r="D69" s="34"/>
      <c r="E69" s="34"/>
      <c r="F69" s="34"/>
      <c r="G69" s="34"/>
      <c r="H69" s="34"/>
      <c r="I69" s="34"/>
      <c r="J69" s="34"/>
      <c r="K69" s="34"/>
      <c r="M69" s="10"/>
      <c r="N69" s="10"/>
      <c r="O69" s="91"/>
      <c r="P69" s="10"/>
      <c r="Q69" s="10"/>
      <c r="R69" s="10"/>
      <c r="T69" s="349"/>
    </row>
    <row r="70" spans="1:28" ht="12.75" customHeight="1" thickBot="1">
      <c r="A70" s="126"/>
      <c r="B70" s="404"/>
      <c r="C70" s="405" t="s">
        <v>158</v>
      </c>
      <c r="D70" s="331">
        <v>0</v>
      </c>
      <c r="E70" s="331">
        <v>0</v>
      </c>
      <c r="F70" s="331">
        <v>0</v>
      </c>
      <c r="G70" s="331">
        <v>0</v>
      </c>
      <c r="H70" s="331">
        <v>0</v>
      </c>
      <c r="I70" s="331">
        <v>0</v>
      </c>
      <c r="J70" s="331">
        <v>0</v>
      </c>
      <c r="K70" s="332">
        <v>0</v>
      </c>
      <c r="M70" s="10"/>
      <c r="N70" s="10"/>
      <c r="O70" s="10"/>
      <c r="P70" s="10"/>
      <c r="Q70" s="10"/>
      <c r="R70" s="10"/>
      <c r="T70" s="349"/>
      <c r="AB70" s="79"/>
    </row>
    <row r="71" spans="1:28" ht="12.75" customHeight="1" thickBot="1">
      <c r="A71" s="126"/>
      <c r="B71" s="126"/>
      <c r="C71" s="405" t="s">
        <v>175</v>
      </c>
      <c r="D71" s="331">
        <v>-4</v>
      </c>
      <c r="E71" s="331">
        <v>-4</v>
      </c>
      <c r="F71" s="331">
        <v>-4</v>
      </c>
      <c r="G71" s="331">
        <v>-4</v>
      </c>
      <c r="H71" s="331">
        <v>-4</v>
      </c>
      <c r="I71" s="331">
        <v>-4</v>
      </c>
      <c r="J71" s="331">
        <v>-4</v>
      </c>
      <c r="K71" s="331">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331</v>
      </c>
      <c r="D104" s="68">
        <f aca="true" t="shared" si="0" ref="D104:K104">D59+D60+D61</f>
        <v>234.934068</v>
      </c>
      <c r="E104" s="68">
        <f t="shared" si="0"/>
        <v>193649.489</v>
      </c>
      <c r="F104" s="68">
        <f t="shared" si="0"/>
        <v>243.052636</v>
      </c>
      <c r="G104" s="68">
        <f t="shared" si="0"/>
        <v>197126.08299999998</v>
      </c>
      <c r="H104" s="68">
        <f t="shared" si="0"/>
        <v>1475.061926</v>
      </c>
      <c r="I104" s="68">
        <f t="shared" si="0"/>
        <v>1166265.885</v>
      </c>
      <c r="J104" s="68">
        <f t="shared" si="0"/>
        <v>1508.371189</v>
      </c>
      <c r="K104" s="84">
        <f t="shared" si="0"/>
        <v>1189336.901</v>
      </c>
      <c r="AB104" s="103"/>
      <c r="AC104" s="107" t="str">
        <f>B104</f>
        <v>Printing + Writing Paper</v>
      </c>
      <c r="AD104" s="102"/>
    </row>
    <row r="105" spans="2:30" ht="12.75" customHeight="1" hidden="1">
      <c r="B105" s="99" t="s">
        <v>39</v>
      </c>
      <c r="C105" s="106" t="s">
        <v>331</v>
      </c>
      <c r="D105" s="100">
        <f aca="true" t="shared" si="1" ref="D105:K105">D62+(D64+D65+D66+D67)+D68</f>
        <v>495.35185299999995</v>
      </c>
      <c r="E105" s="100">
        <f t="shared" si="1"/>
        <v>280178.15800000005</v>
      </c>
      <c r="F105" s="100">
        <f t="shared" si="1"/>
        <v>528.64265</v>
      </c>
      <c r="G105" s="100">
        <f t="shared" si="1"/>
        <v>303385.18200000003</v>
      </c>
      <c r="H105" s="100">
        <f t="shared" si="1"/>
        <v>362.48321699999997</v>
      </c>
      <c r="I105" s="100">
        <f t="shared" si="1"/>
        <v>207116.13</v>
      </c>
      <c r="J105" s="100">
        <f t="shared" si="1"/>
        <v>371.576142</v>
      </c>
      <c r="K105" s="101">
        <f t="shared" si="1"/>
        <v>201748.37000000002</v>
      </c>
      <c r="AB105" s="80"/>
      <c r="AC105" s="108" t="str">
        <f>B105</f>
        <v>Other Paper + Paperboard</v>
      </c>
      <c r="AD105" s="102"/>
    </row>
    <row r="106" spans="2:30" ht="12.75" customHeight="1" hidden="1" thickBot="1">
      <c r="B106" s="99" t="s">
        <v>48</v>
      </c>
      <c r="C106" s="106" t="s">
        <v>331</v>
      </c>
      <c r="D106" s="406">
        <f>D64+D65+D66+D67</f>
        <v>408.098864</v>
      </c>
      <c r="E106" s="406">
        <f aca="true" t="shared" si="2" ref="E106:K106">E64+E65+E66+E67</f>
        <v>214956.73300000004</v>
      </c>
      <c r="F106" s="406">
        <f t="shared" si="2"/>
        <v>433.20401000000004</v>
      </c>
      <c r="G106" s="406">
        <f t="shared" si="2"/>
        <v>229289.24700000003</v>
      </c>
      <c r="H106" s="406">
        <f t="shared" si="2"/>
        <v>334.638672</v>
      </c>
      <c r="I106" s="406">
        <f t="shared" si="2"/>
        <v>188412.75</v>
      </c>
      <c r="J106" s="406">
        <f t="shared" si="2"/>
        <v>340.93670299999997</v>
      </c>
      <c r="K106" s="407">
        <f t="shared" si="2"/>
        <v>182553.543</v>
      </c>
      <c r="AB106" s="408"/>
      <c r="AC106" s="409" t="str">
        <f>B106</f>
        <v>Wrapping  + Packaging Paper and Paperboard</v>
      </c>
      <c r="AD106" s="102"/>
    </row>
    <row r="107" spans="1:56" s="79" customFormat="1" ht="15" customHeight="1" hidden="1" thickBot="1">
      <c r="A107" s="51"/>
      <c r="B107" s="111" t="s">
        <v>327</v>
      </c>
      <c r="C107" s="110" t="s">
        <v>49</v>
      </c>
      <c r="D107" s="410">
        <f>D15-D16</f>
        <v>2113.157</v>
      </c>
      <c r="E107" s="410">
        <f>E15-E16</f>
        <v>159522.93399999998</v>
      </c>
      <c r="F107" s="410">
        <f aca="true" t="shared" si="3" ref="F107:K107">F15-F16</f>
        <v>2203.481</v>
      </c>
      <c r="G107" s="410">
        <f t="shared" si="3"/>
        <v>152856.06</v>
      </c>
      <c r="H107" s="410">
        <f t="shared" si="3"/>
        <v>1204.4589999999998</v>
      </c>
      <c r="I107" s="410">
        <f t="shared" si="3"/>
        <v>91456.519</v>
      </c>
      <c r="J107" s="410">
        <f t="shared" si="3"/>
        <v>1010.1239999999999</v>
      </c>
      <c r="K107" s="411">
        <f t="shared" si="3"/>
        <v>72489.915</v>
      </c>
      <c r="L107" s="35"/>
      <c r="M107" s="35"/>
      <c r="N107" s="35"/>
      <c r="O107" s="35"/>
      <c r="P107" s="35"/>
      <c r="Q107" s="35"/>
      <c r="R107" s="35"/>
      <c r="S107" s="35"/>
      <c r="T107" s="35"/>
      <c r="U107" s="35"/>
      <c r="V107" s="35"/>
      <c r="W107" s="35"/>
      <c r="X107" s="35"/>
      <c r="Y107" s="35"/>
      <c r="Z107" s="35"/>
      <c r="AA107" s="349"/>
      <c r="AB107" s="109"/>
      <c r="AC107" s="409"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A16" sqref="A1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1"/>
      <c r="B2" s="452"/>
      <c r="C2" s="453"/>
      <c r="D2" s="454" t="s">
        <v>277</v>
      </c>
      <c r="E2" s="1035" t="s">
        <v>420</v>
      </c>
      <c r="F2" s="749" t="s">
        <v>406</v>
      </c>
      <c r="G2" s="694"/>
      <c r="H2" s="694"/>
      <c r="I2" s="694"/>
      <c r="J2" s="694"/>
      <c r="K2" s="694"/>
      <c r="L2" s="694"/>
      <c r="M2" s="7"/>
      <c r="N2" s="6"/>
      <c r="T2" s="228"/>
    </row>
    <row r="3" spans="1:14" ht="16.5" customHeight="1">
      <c r="A3" s="455"/>
      <c r="B3" s="7"/>
      <c r="C3" s="7"/>
      <c r="D3" s="144" t="s">
        <v>240</v>
      </c>
      <c r="E3" s="139"/>
      <c r="F3" s="143" t="e">
        <f>#REF!</f>
        <v>#REF!</v>
      </c>
      <c r="G3" s="694"/>
      <c r="H3" s="694"/>
      <c r="I3" s="694"/>
      <c r="J3" s="694"/>
      <c r="K3" s="694"/>
      <c r="L3" s="694"/>
      <c r="M3" s="7"/>
      <c r="N3" s="6"/>
    </row>
    <row r="4" spans="1:14" ht="16.5" customHeight="1">
      <c r="A4" s="455"/>
      <c r="B4" s="7"/>
      <c r="C4" s="412"/>
      <c r="D4" s="144"/>
      <c r="E4" s="139"/>
      <c r="F4" s="143"/>
      <c r="G4" s="694"/>
      <c r="H4" s="694"/>
      <c r="I4" s="694"/>
      <c r="J4" s="694"/>
      <c r="K4" s="694"/>
      <c r="L4" s="694"/>
      <c r="M4" s="7"/>
      <c r="N4" s="6"/>
    </row>
    <row r="5" spans="1:14" ht="16.5" customHeight="1">
      <c r="A5" s="455"/>
      <c r="B5" s="7"/>
      <c r="C5" s="7"/>
      <c r="D5" s="144" t="s">
        <v>236</v>
      </c>
      <c r="E5" s="139"/>
      <c r="F5" s="143"/>
      <c r="G5" s="694"/>
      <c r="H5" s="694"/>
      <c r="I5" s="694"/>
      <c r="J5" s="694"/>
      <c r="K5" s="694"/>
      <c r="L5" s="694"/>
      <c r="M5" s="7"/>
      <c r="N5" s="6"/>
    </row>
    <row r="6" spans="1:14" ht="16.5" customHeight="1">
      <c r="A6" s="455"/>
      <c r="B6" s="1300" t="s">
        <v>96</v>
      </c>
      <c r="C6" s="1328"/>
      <c r="D6" s="1274" t="e">
        <f>#REF!</f>
        <v>#REF!</v>
      </c>
      <c r="E6" s="1275"/>
      <c r="F6" s="1327"/>
      <c r="G6" s="694"/>
      <c r="H6" s="694"/>
      <c r="I6" s="694"/>
      <c r="J6" s="694"/>
      <c r="K6" s="694"/>
      <c r="L6" s="694"/>
      <c r="M6" s="7"/>
      <c r="N6" s="6"/>
    </row>
    <row r="7" spans="1:14" ht="16.5" customHeight="1">
      <c r="A7" s="455"/>
      <c r="B7" s="1300"/>
      <c r="C7" s="1328"/>
      <c r="D7" s="144"/>
      <c r="E7" s="139"/>
      <c r="F7" s="143"/>
      <c r="G7" s="694"/>
      <c r="H7" s="694"/>
      <c r="I7" s="694"/>
      <c r="J7" s="694"/>
      <c r="K7" s="694"/>
      <c r="L7" s="694"/>
      <c r="M7" s="7"/>
      <c r="N7" s="6"/>
    </row>
    <row r="8" spans="1:19" ht="16.5" customHeight="1">
      <c r="A8" s="455"/>
      <c r="B8" s="1329" t="s">
        <v>230</v>
      </c>
      <c r="C8" s="1330"/>
      <c r="D8" s="144" t="s">
        <v>176</v>
      </c>
      <c r="E8" s="139" t="e">
        <f>#REF!</f>
        <v>#REF!</v>
      </c>
      <c r="F8" s="135" t="e">
        <f>#REF!</f>
        <v>#REF!</v>
      </c>
      <c r="G8" s="694"/>
      <c r="H8" s="694"/>
      <c r="I8" s="694"/>
      <c r="J8" s="694"/>
      <c r="K8" s="694"/>
      <c r="L8" s="694"/>
      <c r="M8" s="7"/>
      <c r="N8" s="6"/>
      <c r="P8" s="1278" t="s">
        <v>181</v>
      </c>
      <c r="Q8" s="1278"/>
      <c r="R8" s="1278"/>
      <c r="S8" s="1278"/>
    </row>
    <row r="9" spans="1:19" ht="16.5" customHeight="1">
      <c r="A9" s="455"/>
      <c r="B9" s="1331" t="s">
        <v>22</v>
      </c>
      <c r="C9" s="1332"/>
      <c r="D9" s="457" t="s">
        <v>239</v>
      </c>
      <c r="E9" s="139" t="e">
        <f>#REF!</f>
        <v>#REF!</v>
      </c>
      <c r="F9" s="143"/>
      <c r="G9" s="694"/>
      <c r="H9" s="694"/>
      <c r="I9" s="694"/>
      <c r="J9" s="694"/>
      <c r="K9" s="694"/>
      <c r="L9" s="694"/>
      <c r="M9" s="7"/>
      <c r="N9" s="6"/>
      <c r="P9" s="1278"/>
      <c r="Q9" s="1278"/>
      <c r="R9" s="1278"/>
      <c r="S9" s="1278"/>
    </row>
    <row r="10" spans="1:19" ht="16.5" customHeight="1">
      <c r="A10" s="455"/>
      <c r="B10" s="1329" t="s">
        <v>23</v>
      </c>
      <c r="C10" s="1329"/>
      <c r="D10" s="458" t="s">
        <v>223</v>
      </c>
      <c r="E10" s="459"/>
      <c r="F10" s="460"/>
      <c r="G10" s="694"/>
      <c r="H10" s="694"/>
      <c r="I10" s="694"/>
      <c r="J10" s="694"/>
      <c r="K10" s="694"/>
      <c r="L10" s="694"/>
      <c r="M10" s="7"/>
      <c r="N10" s="6"/>
      <c r="P10" s="1278"/>
      <c r="Q10" s="1278"/>
      <c r="R10" s="1278"/>
      <c r="S10" s="1278"/>
    </row>
    <row r="11" spans="1:19" ht="16.5" customHeight="1">
      <c r="A11" s="455"/>
      <c r="B11" s="456"/>
      <c r="C11" s="456"/>
      <c r="D11" s="458"/>
      <c r="E11" s="459"/>
      <c r="F11" s="460"/>
      <c r="G11" s="694"/>
      <c r="H11" s="694"/>
      <c r="I11" s="694"/>
      <c r="J11" s="694"/>
      <c r="K11" s="694"/>
      <c r="L11" s="694"/>
      <c r="M11" s="7"/>
      <c r="N11" s="6"/>
      <c r="P11" s="1278"/>
      <c r="Q11" s="1278"/>
      <c r="R11" s="1278"/>
      <c r="S11" s="1278"/>
    </row>
    <row r="12" spans="1:20" ht="18" customHeight="1">
      <c r="A12" s="455"/>
      <c r="B12" s="1301" t="s">
        <v>374</v>
      </c>
      <c r="C12" s="1333"/>
      <c r="D12" s="461"/>
      <c r="E12" s="419"/>
      <c r="F12" s="462"/>
      <c r="G12" s="1036" t="s">
        <v>182</v>
      </c>
      <c r="H12" s="1036" t="s">
        <v>182</v>
      </c>
      <c r="I12" s="1036" t="s">
        <v>182</v>
      </c>
      <c r="J12" s="1036" t="s">
        <v>182</v>
      </c>
      <c r="K12" s="1036" t="s">
        <v>183</v>
      </c>
      <c r="L12" s="1036" t="s">
        <v>183</v>
      </c>
      <c r="M12" s="1036" t="s">
        <v>183</v>
      </c>
      <c r="N12" s="1036" t="s">
        <v>183</v>
      </c>
      <c r="Q12" s="71" t="s">
        <v>35</v>
      </c>
      <c r="R12" s="1336" t="s">
        <v>32</v>
      </c>
      <c r="S12" s="1337"/>
      <c r="T12" s="10"/>
    </row>
    <row r="13" spans="1:14" ht="16.5" customHeight="1" thickBot="1">
      <c r="A13" s="455"/>
      <c r="B13" s="1334" t="s">
        <v>372</v>
      </c>
      <c r="C13" s="1335"/>
      <c r="D13" s="1037" t="s">
        <v>136</v>
      </c>
      <c r="E13" s="940"/>
      <c r="F13" s="463"/>
      <c r="G13" s="932"/>
      <c r="H13" s="696"/>
      <c r="I13" s="696"/>
      <c r="J13" s="696"/>
      <c r="K13" s="694"/>
      <c r="L13" s="694"/>
      <c r="M13" s="7"/>
      <c r="N13" s="6"/>
    </row>
    <row r="14" spans="1:21" s="448" customFormat="1" ht="17.25" customHeight="1">
      <c r="A14" s="1211" t="s">
        <v>241</v>
      </c>
      <c r="B14" s="1211" t="s">
        <v>241</v>
      </c>
      <c r="C14" s="1341" t="s">
        <v>30</v>
      </c>
      <c r="D14" s="1310"/>
      <c r="E14" s="1341" t="s">
        <v>31</v>
      </c>
      <c r="F14" s="1311"/>
      <c r="G14" s="697" t="s">
        <v>137</v>
      </c>
      <c r="H14" s="697"/>
      <c r="I14" s="697" t="s">
        <v>138</v>
      </c>
      <c r="J14" s="697"/>
      <c r="K14" s="697" t="s">
        <v>137</v>
      </c>
      <c r="L14" s="697"/>
      <c r="M14" s="697" t="s">
        <v>138</v>
      </c>
      <c r="N14" s="697"/>
      <c r="P14" s="274" t="s">
        <v>241</v>
      </c>
      <c r="Q14" s="275" t="s">
        <v>241</v>
      </c>
      <c r="R14" s="1338" t="s">
        <v>30</v>
      </c>
      <c r="S14" s="1340"/>
      <c r="T14" s="1338" t="s">
        <v>31</v>
      </c>
      <c r="U14" s="1339"/>
    </row>
    <row r="15" spans="1:21" s="126" customFormat="1" ht="12.75" customHeight="1">
      <c r="A15" s="464" t="s">
        <v>266</v>
      </c>
      <c r="B15" s="464" t="s">
        <v>223</v>
      </c>
      <c r="C15" s="680">
        <v>2013</v>
      </c>
      <c r="D15" s="680">
        <v>2014</v>
      </c>
      <c r="E15" s="680">
        <v>2013</v>
      </c>
      <c r="F15" s="681">
        <v>2014</v>
      </c>
      <c r="G15" s="700">
        <v>2013</v>
      </c>
      <c r="H15" s="701">
        <v>2014</v>
      </c>
      <c r="I15" s="701">
        <v>2013</v>
      </c>
      <c r="J15" s="701">
        <v>2014</v>
      </c>
      <c r="K15" s="701">
        <v>2013</v>
      </c>
      <c r="L15" s="210">
        <v>2014</v>
      </c>
      <c r="M15" s="701">
        <v>2013</v>
      </c>
      <c r="N15" s="701">
        <v>2014</v>
      </c>
      <c r="O15" s="34"/>
      <c r="P15" s="5" t="s">
        <v>231</v>
      </c>
      <c r="Q15" s="449"/>
      <c r="R15" s="48">
        <v>2013</v>
      </c>
      <c r="S15" s="48">
        <v>2014</v>
      </c>
      <c r="T15" s="48">
        <v>2013</v>
      </c>
      <c r="U15" s="276">
        <v>2014</v>
      </c>
    </row>
    <row r="16" spans="1:21" s="126" customFormat="1" ht="15.75" customHeight="1">
      <c r="A16" s="465">
        <v>11</v>
      </c>
      <c r="B16" s="1038" t="s">
        <v>50</v>
      </c>
      <c r="C16" s="1039"/>
      <c r="D16" s="1039"/>
      <c r="E16" s="1039"/>
      <c r="F16" s="1040"/>
      <c r="G16" s="702"/>
      <c r="H16" s="1041"/>
      <c r="I16" s="1041"/>
      <c r="J16" s="1041"/>
      <c r="K16" s="1041"/>
      <c r="L16" s="1041"/>
      <c r="M16" s="1041"/>
      <c r="N16" s="1041"/>
      <c r="O16" s="450"/>
      <c r="P16" s="277">
        <v>11</v>
      </c>
      <c r="Q16" s="124" t="s">
        <v>50</v>
      </c>
      <c r="R16" s="119"/>
      <c r="S16" s="120"/>
      <c r="T16" s="120"/>
      <c r="U16" s="278"/>
    </row>
    <row r="17" spans="1:21" s="379" customFormat="1" ht="15" customHeight="1">
      <c r="A17" s="1042" t="s">
        <v>333</v>
      </c>
      <c r="B17" s="1043" t="s">
        <v>334</v>
      </c>
      <c r="C17" s="309">
        <v>9634.369</v>
      </c>
      <c r="D17" s="309">
        <v>8046.701999999999</v>
      </c>
      <c r="E17" s="309">
        <v>9031.656</v>
      </c>
      <c r="F17" s="969">
        <v>1095.903</v>
      </c>
      <c r="G17" s="709" t="s">
        <v>412</v>
      </c>
      <c r="H17" s="873" t="s">
        <v>412</v>
      </c>
      <c r="I17" s="873" t="s">
        <v>412</v>
      </c>
      <c r="J17" s="873" t="s">
        <v>412</v>
      </c>
      <c r="K17" s="873" t="s">
        <v>412</v>
      </c>
      <c r="L17" s="873" t="s">
        <v>412</v>
      </c>
      <c r="M17" s="873" t="s">
        <v>412</v>
      </c>
      <c r="N17" s="873" t="s">
        <v>412</v>
      </c>
      <c r="O17" s="1044"/>
      <c r="P17" s="14" t="s">
        <v>333</v>
      </c>
      <c r="Q17" s="16" t="s">
        <v>334</v>
      </c>
      <c r="R17" s="720">
        <v>0</v>
      </c>
      <c r="S17" s="720">
        <v>0</v>
      </c>
      <c r="T17" s="720">
        <v>0</v>
      </c>
      <c r="U17" s="1045">
        <v>0</v>
      </c>
    </row>
    <row r="18" spans="1:21" s="79" customFormat="1" ht="15" customHeight="1">
      <c r="A18" s="466" t="s">
        <v>335</v>
      </c>
      <c r="B18" s="467" t="s">
        <v>225</v>
      </c>
      <c r="C18" s="1046">
        <v>5124.354</v>
      </c>
      <c r="D18" s="1046">
        <v>7298.8099999999995</v>
      </c>
      <c r="E18" s="1046">
        <v>2656.712</v>
      </c>
      <c r="F18" s="1047">
        <v>970.78</v>
      </c>
      <c r="G18" s="702"/>
      <c r="H18" s="1041"/>
      <c r="I18" s="1041"/>
      <c r="J18" s="1041"/>
      <c r="K18" s="1041" t="s">
        <v>412</v>
      </c>
      <c r="L18" s="1041" t="s">
        <v>412</v>
      </c>
      <c r="M18" s="1041" t="s">
        <v>412</v>
      </c>
      <c r="N18" s="1041" t="s">
        <v>412</v>
      </c>
      <c r="O18" s="92"/>
      <c r="P18" s="14" t="s">
        <v>335</v>
      </c>
      <c r="Q18" s="1048" t="s">
        <v>225</v>
      </c>
      <c r="R18" s="1049" t="s">
        <v>223</v>
      </c>
      <c r="S18" s="732" t="s">
        <v>223</v>
      </c>
      <c r="T18" s="732" t="s">
        <v>223</v>
      </c>
      <c r="U18" s="882" t="s">
        <v>223</v>
      </c>
    </row>
    <row r="19" spans="1:21" s="79" customFormat="1" ht="15" customHeight="1">
      <c r="A19" s="466" t="s">
        <v>28</v>
      </c>
      <c r="B19" s="467" t="s">
        <v>336</v>
      </c>
      <c r="C19" s="1046">
        <v>4510.015</v>
      </c>
      <c r="D19" s="1050">
        <v>747.892</v>
      </c>
      <c r="E19" s="1046">
        <v>6374.944</v>
      </c>
      <c r="F19" s="1051">
        <v>125.123</v>
      </c>
      <c r="G19" s="702"/>
      <c r="H19" s="1041"/>
      <c r="I19" s="1041"/>
      <c r="J19" s="1041"/>
      <c r="K19" s="1041" t="s">
        <v>412</v>
      </c>
      <c r="L19" s="1041" t="s">
        <v>412</v>
      </c>
      <c r="M19" s="1041" t="s">
        <v>412</v>
      </c>
      <c r="N19" s="1041" t="s">
        <v>412</v>
      </c>
      <c r="O19" s="92"/>
      <c r="P19" s="14" t="s">
        <v>28</v>
      </c>
      <c r="Q19" s="1048" t="s">
        <v>336</v>
      </c>
      <c r="R19" s="1049" t="s">
        <v>223</v>
      </c>
      <c r="S19" s="732" t="s">
        <v>223</v>
      </c>
      <c r="T19" s="732" t="s">
        <v>223</v>
      </c>
      <c r="U19" s="882" t="s">
        <v>223</v>
      </c>
    </row>
    <row r="20" spans="1:21" s="79" customFormat="1" ht="15" customHeight="1">
      <c r="A20" s="468" t="s">
        <v>29</v>
      </c>
      <c r="B20" s="469" t="s">
        <v>337</v>
      </c>
      <c r="C20" s="1046">
        <v>1235.668</v>
      </c>
      <c r="D20" s="1052">
        <v>0</v>
      </c>
      <c r="E20" s="1046">
        <v>766.05</v>
      </c>
      <c r="F20" s="1051">
        <v>0</v>
      </c>
      <c r="G20" s="702"/>
      <c r="H20" s="1041"/>
      <c r="I20" s="1041"/>
      <c r="J20" s="1041"/>
      <c r="K20" s="1041" t="s">
        <v>412</v>
      </c>
      <c r="L20" s="1041" t="s">
        <v>412</v>
      </c>
      <c r="M20" s="1041" t="s">
        <v>412</v>
      </c>
      <c r="N20" s="1041" t="s">
        <v>412</v>
      </c>
      <c r="O20" s="92"/>
      <c r="P20" s="14" t="s">
        <v>29</v>
      </c>
      <c r="Q20" s="20" t="s">
        <v>337</v>
      </c>
      <c r="R20" s="1049" t="s">
        <v>412</v>
      </c>
      <c r="S20" s="732" t="s">
        <v>412</v>
      </c>
      <c r="T20" s="732" t="s">
        <v>412</v>
      </c>
      <c r="U20" s="882" t="s">
        <v>412</v>
      </c>
    </row>
    <row r="21" spans="1:21" s="79" customFormat="1" ht="15" customHeight="1">
      <c r="A21" s="466" t="s">
        <v>338</v>
      </c>
      <c r="B21" s="470" t="s">
        <v>339</v>
      </c>
      <c r="C21" s="1046">
        <v>20368.405</v>
      </c>
      <c r="D21" s="1052">
        <v>29704.794</v>
      </c>
      <c r="E21" s="1046">
        <v>40545.431</v>
      </c>
      <c r="F21" s="1051">
        <v>41704.389</v>
      </c>
      <c r="G21" s="702"/>
      <c r="H21" s="1041"/>
      <c r="I21" s="1041"/>
      <c r="J21" s="1041"/>
      <c r="K21" s="1041" t="s">
        <v>412</v>
      </c>
      <c r="L21" s="1041" t="s">
        <v>412</v>
      </c>
      <c r="M21" s="1041" t="s">
        <v>412</v>
      </c>
      <c r="N21" s="1041" t="s">
        <v>412</v>
      </c>
      <c r="O21" s="92"/>
      <c r="P21" s="14" t="s">
        <v>338</v>
      </c>
      <c r="Q21" s="33" t="s">
        <v>339</v>
      </c>
      <c r="R21" s="731"/>
      <c r="S21" s="732"/>
      <c r="T21" s="732"/>
      <c r="U21" s="882"/>
    </row>
    <row r="22" spans="1:21" s="79" customFormat="1" ht="15" customHeight="1">
      <c r="A22" s="468" t="s">
        <v>340</v>
      </c>
      <c r="B22" s="471" t="s">
        <v>135</v>
      </c>
      <c r="C22" s="1046">
        <v>10679.185</v>
      </c>
      <c r="D22" s="1052">
        <v>15753.616</v>
      </c>
      <c r="E22" s="1046">
        <v>9054.207</v>
      </c>
      <c r="F22" s="1051">
        <v>9853.689</v>
      </c>
      <c r="G22" s="702"/>
      <c r="H22" s="1041"/>
      <c r="I22" s="1041"/>
      <c r="J22" s="1041"/>
      <c r="K22" s="1041" t="s">
        <v>412</v>
      </c>
      <c r="L22" s="1041" t="s">
        <v>412</v>
      </c>
      <c r="M22" s="1041" t="s">
        <v>412</v>
      </c>
      <c r="N22" s="1041" t="s">
        <v>412</v>
      </c>
      <c r="O22" s="92"/>
      <c r="P22" s="14" t="s">
        <v>340</v>
      </c>
      <c r="Q22" s="33" t="s">
        <v>135</v>
      </c>
      <c r="R22" s="731"/>
      <c r="S22" s="732"/>
      <c r="T22" s="732"/>
      <c r="U22" s="882"/>
    </row>
    <row r="23" spans="1:21" s="79" customFormat="1" ht="15" customHeight="1">
      <c r="A23" s="468" t="s">
        <v>342</v>
      </c>
      <c r="B23" s="472" t="s">
        <v>95</v>
      </c>
      <c r="C23" s="1046">
        <v>18540.645</v>
      </c>
      <c r="D23" s="1052">
        <v>18133.42</v>
      </c>
      <c r="E23" s="1046">
        <v>16192.861</v>
      </c>
      <c r="F23" s="1051">
        <v>18501.583</v>
      </c>
      <c r="G23" s="702"/>
      <c r="H23" s="1041"/>
      <c r="I23" s="1041"/>
      <c r="J23" s="1041"/>
      <c r="K23" s="1041" t="s">
        <v>412</v>
      </c>
      <c r="L23" s="1041" t="s">
        <v>412</v>
      </c>
      <c r="M23" s="1041" t="s">
        <v>412</v>
      </c>
      <c r="N23" s="1041" t="s">
        <v>412</v>
      </c>
      <c r="O23" s="92"/>
      <c r="P23" s="14" t="s">
        <v>342</v>
      </c>
      <c r="Q23" s="33" t="s">
        <v>95</v>
      </c>
      <c r="R23" s="731"/>
      <c r="S23" s="732"/>
      <c r="T23" s="732"/>
      <c r="U23" s="882"/>
    </row>
    <row r="24" spans="1:21" s="79" customFormat="1" ht="15" customHeight="1">
      <c r="A24" s="466" t="s">
        <v>344</v>
      </c>
      <c r="B24" s="473" t="s">
        <v>341</v>
      </c>
      <c r="C24" s="1046">
        <v>28483.183</v>
      </c>
      <c r="D24" s="1052">
        <v>30782.342</v>
      </c>
      <c r="E24" s="1046">
        <v>98142.409</v>
      </c>
      <c r="F24" s="1051">
        <v>116528.239</v>
      </c>
      <c r="G24" s="702"/>
      <c r="H24" s="1041"/>
      <c r="I24" s="1041"/>
      <c r="J24" s="1041"/>
      <c r="K24" s="1041" t="s">
        <v>412</v>
      </c>
      <c r="L24" s="1041" t="s">
        <v>412</v>
      </c>
      <c r="M24" s="1041" t="s">
        <v>412</v>
      </c>
      <c r="N24" s="1041" t="s">
        <v>412</v>
      </c>
      <c r="O24" s="92"/>
      <c r="P24" s="14" t="s">
        <v>344</v>
      </c>
      <c r="Q24" s="33" t="s">
        <v>341</v>
      </c>
      <c r="R24" s="731"/>
      <c r="S24" s="732"/>
      <c r="T24" s="732"/>
      <c r="U24" s="882"/>
    </row>
    <row r="25" spans="1:21" s="79" customFormat="1" ht="15" customHeight="1">
      <c r="A25" s="466">
        <v>11.6</v>
      </c>
      <c r="B25" s="474" t="s">
        <v>343</v>
      </c>
      <c r="C25" s="1046">
        <v>32599.958</v>
      </c>
      <c r="D25" s="1052">
        <v>38560.662</v>
      </c>
      <c r="E25" s="1046">
        <v>128879.249</v>
      </c>
      <c r="F25" s="1051">
        <v>141110.306</v>
      </c>
      <c r="G25" s="702"/>
      <c r="H25" s="1041"/>
      <c r="I25" s="1041"/>
      <c r="J25" s="1041"/>
      <c r="K25" s="1041" t="s">
        <v>412</v>
      </c>
      <c r="L25" s="1041" t="s">
        <v>412</v>
      </c>
      <c r="M25" s="1041" t="s">
        <v>412</v>
      </c>
      <c r="N25" s="1041" t="s">
        <v>412</v>
      </c>
      <c r="O25" s="92"/>
      <c r="P25" s="14">
        <v>11.6</v>
      </c>
      <c r="Q25" s="44" t="s">
        <v>343</v>
      </c>
      <c r="R25" s="731"/>
      <c r="S25" s="732"/>
      <c r="T25" s="732"/>
      <c r="U25" s="882"/>
    </row>
    <row r="26" spans="1:21" s="79" customFormat="1" ht="15" customHeight="1">
      <c r="A26" s="466">
        <v>11.7</v>
      </c>
      <c r="B26" s="470" t="s">
        <v>345</v>
      </c>
      <c r="C26" s="1046">
        <v>24986.18</v>
      </c>
      <c r="D26" s="1052">
        <v>16852.725</v>
      </c>
      <c r="E26" s="1046">
        <v>50086.139</v>
      </c>
      <c r="F26" s="1051">
        <v>40710.411</v>
      </c>
      <c r="G26" s="702"/>
      <c r="H26" s="1041"/>
      <c r="I26" s="1041"/>
      <c r="J26" s="1041"/>
      <c r="K26" s="1041" t="s">
        <v>412</v>
      </c>
      <c r="L26" s="1041" t="s">
        <v>412</v>
      </c>
      <c r="M26" s="1041" t="s">
        <v>412</v>
      </c>
      <c r="N26" s="1041" t="s">
        <v>412</v>
      </c>
      <c r="O26" s="92"/>
      <c r="P26" s="14">
        <v>11.7</v>
      </c>
      <c r="Q26" s="33" t="s">
        <v>345</v>
      </c>
      <c r="R26" s="731"/>
      <c r="S26" s="732"/>
      <c r="T26" s="732"/>
      <c r="U26" s="882"/>
    </row>
    <row r="27" spans="1:21" s="79" customFormat="1" ht="15" customHeight="1">
      <c r="A27" s="475" t="s">
        <v>94</v>
      </c>
      <c r="B27" s="469" t="s">
        <v>24</v>
      </c>
      <c r="C27" s="1046">
        <v>2232.07</v>
      </c>
      <c r="D27" s="1052">
        <v>1688.247</v>
      </c>
      <c r="E27" s="1046">
        <v>4679.547</v>
      </c>
      <c r="F27" s="1051">
        <v>7108.887</v>
      </c>
      <c r="G27" s="702"/>
      <c r="H27" s="1041"/>
      <c r="I27" s="1041"/>
      <c r="J27" s="1041"/>
      <c r="K27" s="1041" t="s">
        <v>412</v>
      </c>
      <c r="L27" s="1041" t="s">
        <v>412</v>
      </c>
      <c r="M27" s="1041" t="s">
        <v>412</v>
      </c>
      <c r="N27" s="1041" t="s">
        <v>412</v>
      </c>
      <c r="O27" s="92"/>
      <c r="P27" s="15" t="s">
        <v>94</v>
      </c>
      <c r="Q27" s="21" t="s">
        <v>24</v>
      </c>
      <c r="R27" s="731" t="s">
        <v>412</v>
      </c>
      <c r="S27" s="731" t="s">
        <v>412</v>
      </c>
      <c r="T27" s="731" t="s">
        <v>412</v>
      </c>
      <c r="U27" s="903" t="s">
        <v>412</v>
      </c>
    </row>
    <row r="28" spans="1:222" s="365" customFormat="1" ht="15" customHeight="1">
      <c r="A28" s="476">
        <v>12</v>
      </c>
      <c r="B28" s="1038" t="s">
        <v>346</v>
      </c>
      <c r="C28" s="1039"/>
      <c r="D28" s="1039"/>
      <c r="E28" s="1039"/>
      <c r="F28" s="1040"/>
      <c r="G28" s="1053"/>
      <c r="H28" s="1053"/>
      <c r="I28" s="1053"/>
      <c r="J28" s="1053"/>
      <c r="K28" s="1053"/>
      <c r="L28" s="1053"/>
      <c r="M28" s="1053"/>
      <c r="N28" s="1054"/>
      <c r="O28" s="92"/>
      <c r="P28" s="279">
        <v>12</v>
      </c>
      <c r="Q28" s="124" t="s">
        <v>346</v>
      </c>
      <c r="R28" s="122" t="s">
        <v>223</v>
      </c>
      <c r="S28" s="123" t="s">
        <v>223</v>
      </c>
      <c r="T28" s="123" t="s">
        <v>223</v>
      </c>
      <c r="U28" s="280" t="s">
        <v>223</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6">
        <v>12.1</v>
      </c>
      <c r="B29" s="477" t="s">
        <v>347</v>
      </c>
      <c r="C29" s="1052">
        <v>25809.299</v>
      </c>
      <c r="D29" s="1052">
        <v>28397.577</v>
      </c>
      <c r="E29" s="1052">
        <v>25875.779</v>
      </c>
      <c r="F29" s="1051">
        <v>24309.697</v>
      </c>
      <c r="G29" s="702"/>
      <c r="H29" s="1041"/>
      <c r="I29" s="1041"/>
      <c r="J29" s="1041"/>
      <c r="K29" s="1041" t="s">
        <v>412</v>
      </c>
      <c r="L29" s="1041" t="s">
        <v>412</v>
      </c>
      <c r="M29" s="1041" t="s">
        <v>412</v>
      </c>
      <c r="N29" s="1041" t="s">
        <v>412</v>
      </c>
      <c r="O29" s="92"/>
      <c r="P29" s="14">
        <v>12.1</v>
      </c>
      <c r="Q29" s="16" t="s">
        <v>347</v>
      </c>
      <c r="R29" s="731"/>
      <c r="S29" s="732"/>
      <c r="T29" s="732"/>
      <c r="U29" s="882"/>
    </row>
    <row r="30" spans="1:21" s="79" customFormat="1" ht="15" customHeight="1">
      <c r="A30" s="466">
        <v>12.2</v>
      </c>
      <c r="B30" s="478" t="s">
        <v>348</v>
      </c>
      <c r="C30" s="1052">
        <v>184339.496</v>
      </c>
      <c r="D30" s="1052">
        <v>189197.3</v>
      </c>
      <c r="E30" s="1052">
        <v>33327.867</v>
      </c>
      <c r="F30" s="1051">
        <v>36196.024</v>
      </c>
      <c r="G30" s="702"/>
      <c r="H30" s="1041"/>
      <c r="I30" s="1041"/>
      <c r="J30" s="1041"/>
      <c r="K30" s="1041" t="s">
        <v>412</v>
      </c>
      <c r="L30" s="1041" t="s">
        <v>412</v>
      </c>
      <c r="M30" s="1041" t="s">
        <v>412</v>
      </c>
      <c r="N30" s="1041" t="s">
        <v>412</v>
      </c>
      <c r="O30" s="92"/>
      <c r="P30" s="14">
        <v>12.2</v>
      </c>
      <c r="Q30" s="16" t="s">
        <v>348</v>
      </c>
      <c r="R30" s="731"/>
      <c r="S30" s="732"/>
      <c r="T30" s="732"/>
      <c r="U30" s="882"/>
    </row>
    <row r="31" spans="1:21" s="79" customFormat="1" ht="15" customHeight="1">
      <c r="A31" s="466">
        <v>12.3</v>
      </c>
      <c r="B31" s="478" t="s">
        <v>349</v>
      </c>
      <c r="C31" s="1052">
        <v>5074.789</v>
      </c>
      <c r="D31" s="1052">
        <v>4409.664</v>
      </c>
      <c r="E31" s="1052">
        <v>514.337</v>
      </c>
      <c r="F31" s="1051">
        <v>764.8</v>
      </c>
      <c r="G31" s="702"/>
      <c r="H31" s="1041"/>
      <c r="I31" s="1041"/>
      <c r="J31" s="1041"/>
      <c r="K31" s="1041" t="s">
        <v>412</v>
      </c>
      <c r="L31" s="1041" t="s">
        <v>412</v>
      </c>
      <c r="M31" s="1041" t="s">
        <v>412</v>
      </c>
      <c r="N31" s="1041" t="s">
        <v>412</v>
      </c>
      <c r="O31" s="92"/>
      <c r="P31" s="14">
        <v>12.3</v>
      </c>
      <c r="Q31" s="16" t="s">
        <v>349</v>
      </c>
      <c r="R31" s="731"/>
      <c r="S31" s="732"/>
      <c r="T31" s="732"/>
      <c r="U31" s="882"/>
    </row>
    <row r="32" spans="1:21" s="79" customFormat="1" ht="15" customHeight="1">
      <c r="A32" s="466">
        <v>12.4</v>
      </c>
      <c r="B32" s="478" t="s">
        <v>350</v>
      </c>
      <c r="C32" s="1052">
        <v>83616.903</v>
      </c>
      <c r="D32" s="1052">
        <v>83849.732</v>
      </c>
      <c r="E32" s="1052">
        <v>91622.133</v>
      </c>
      <c r="F32" s="1051">
        <v>101111.973</v>
      </c>
      <c r="G32" s="702"/>
      <c r="H32" s="1041"/>
      <c r="I32" s="1041"/>
      <c r="J32" s="1041"/>
      <c r="K32" s="1041" t="s">
        <v>412</v>
      </c>
      <c r="L32" s="1041" t="s">
        <v>412</v>
      </c>
      <c r="M32" s="1041" t="s">
        <v>412</v>
      </c>
      <c r="N32" s="1041" t="s">
        <v>412</v>
      </c>
      <c r="O32" s="92"/>
      <c r="P32" s="14">
        <v>12.4</v>
      </c>
      <c r="Q32" s="16" t="s">
        <v>350</v>
      </c>
      <c r="R32" s="731"/>
      <c r="S32" s="732"/>
      <c r="T32" s="732"/>
      <c r="U32" s="882"/>
    </row>
    <row r="33" spans="1:21" s="79" customFormat="1" ht="15" customHeight="1">
      <c r="A33" s="466">
        <v>12.5</v>
      </c>
      <c r="B33" s="477" t="s">
        <v>351</v>
      </c>
      <c r="C33" s="1052">
        <v>88508.027</v>
      </c>
      <c r="D33" s="1052">
        <v>91147.101</v>
      </c>
      <c r="E33" s="1052">
        <v>123063.111</v>
      </c>
      <c r="F33" s="1051">
        <v>128610.591</v>
      </c>
      <c r="G33" s="702"/>
      <c r="H33" s="1041"/>
      <c r="I33" s="1041"/>
      <c r="J33" s="1041"/>
      <c r="K33" s="1041" t="s">
        <v>412</v>
      </c>
      <c r="L33" s="1041" t="s">
        <v>412</v>
      </c>
      <c r="M33" s="1041" t="s">
        <v>412</v>
      </c>
      <c r="N33" s="1041" t="s">
        <v>412</v>
      </c>
      <c r="O33" s="92"/>
      <c r="P33" s="14">
        <v>12.5</v>
      </c>
      <c r="Q33" s="22" t="s">
        <v>351</v>
      </c>
      <c r="R33" s="731"/>
      <c r="S33" s="732"/>
      <c r="T33" s="732"/>
      <c r="U33" s="882"/>
    </row>
    <row r="34" spans="1:21" s="79" customFormat="1" ht="15" customHeight="1">
      <c r="A34" s="479">
        <v>12.6</v>
      </c>
      <c r="B34" s="480" t="s">
        <v>352</v>
      </c>
      <c r="C34" s="1052">
        <v>57858.175</v>
      </c>
      <c r="D34" s="1052">
        <v>60583.791999999994</v>
      </c>
      <c r="E34" s="1052">
        <v>49593.814</v>
      </c>
      <c r="F34" s="1051">
        <v>54519.77100000001</v>
      </c>
      <c r="G34" s="702"/>
      <c r="H34" s="1041"/>
      <c r="I34" s="1041"/>
      <c r="J34" s="1041"/>
      <c r="K34" s="1041" t="s">
        <v>412</v>
      </c>
      <c r="L34" s="1041" t="s">
        <v>412</v>
      </c>
      <c r="M34" s="1041" t="s">
        <v>412</v>
      </c>
      <c r="N34" s="1041" t="s">
        <v>412</v>
      </c>
      <c r="O34" s="92"/>
      <c r="P34" s="14">
        <v>12.6</v>
      </c>
      <c r="Q34" s="121" t="s">
        <v>352</v>
      </c>
      <c r="R34" s="731" t="s">
        <v>412</v>
      </c>
      <c r="S34" s="732" t="s">
        <v>412</v>
      </c>
      <c r="T34" s="732" t="s">
        <v>412</v>
      </c>
      <c r="U34" s="882" t="s">
        <v>412</v>
      </c>
    </row>
    <row r="35" spans="1:21" s="79" customFormat="1" ht="15" customHeight="1">
      <c r="A35" s="466" t="s">
        <v>51</v>
      </c>
      <c r="B35" s="481" t="s">
        <v>25</v>
      </c>
      <c r="C35" s="1052">
        <v>18015.893</v>
      </c>
      <c r="D35" s="1052">
        <v>21487.13</v>
      </c>
      <c r="E35" s="1052">
        <v>25604.957</v>
      </c>
      <c r="F35" s="1051">
        <v>27720.996</v>
      </c>
      <c r="G35" s="702"/>
      <c r="H35" s="1041"/>
      <c r="I35" s="1041"/>
      <c r="J35" s="1041"/>
      <c r="K35" s="1041" t="s">
        <v>412</v>
      </c>
      <c r="L35" s="1041" t="s">
        <v>412</v>
      </c>
      <c r="M35" s="1041" t="s">
        <v>412</v>
      </c>
      <c r="N35" s="1041" t="s">
        <v>412</v>
      </c>
      <c r="O35" s="92"/>
      <c r="P35" s="14" t="s">
        <v>51</v>
      </c>
      <c r="Q35" s="19" t="s">
        <v>25</v>
      </c>
      <c r="R35" s="731" t="s">
        <v>412</v>
      </c>
      <c r="S35" s="732" t="s">
        <v>412</v>
      </c>
      <c r="T35" s="732" t="s">
        <v>412</v>
      </c>
      <c r="U35" s="882" t="s">
        <v>412</v>
      </c>
    </row>
    <row r="36" spans="1:21" s="79" customFormat="1" ht="15" customHeight="1">
      <c r="A36" s="466" t="s">
        <v>52</v>
      </c>
      <c r="B36" s="481" t="s">
        <v>26</v>
      </c>
      <c r="C36" s="1052">
        <v>18092.123</v>
      </c>
      <c r="D36" s="1052">
        <v>19533.594</v>
      </c>
      <c r="E36" s="1052">
        <v>13509.155</v>
      </c>
      <c r="F36" s="1051">
        <v>16224.183</v>
      </c>
      <c r="G36" s="702"/>
      <c r="H36" s="1041"/>
      <c r="I36" s="1041"/>
      <c r="J36" s="1041"/>
      <c r="K36" s="1041" t="s">
        <v>412</v>
      </c>
      <c r="L36" s="1041" t="s">
        <v>412</v>
      </c>
      <c r="M36" s="1041" t="s">
        <v>412</v>
      </c>
      <c r="N36" s="1041" t="s">
        <v>412</v>
      </c>
      <c r="O36" s="92"/>
      <c r="P36" s="14" t="s">
        <v>52</v>
      </c>
      <c r="Q36" s="19" t="s">
        <v>26</v>
      </c>
      <c r="R36" s="731" t="s">
        <v>412</v>
      </c>
      <c r="S36" s="732" t="s">
        <v>412</v>
      </c>
      <c r="T36" s="732" t="s">
        <v>412</v>
      </c>
      <c r="U36" s="882" t="s">
        <v>412</v>
      </c>
    </row>
    <row r="37" spans="1:21" s="79" customFormat="1" ht="15" customHeight="1" thickBot="1">
      <c r="A37" s="482" t="s">
        <v>53</v>
      </c>
      <c r="B37" s="1212" t="s">
        <v>27</v>
      </c>
      <c r="C37" s="1052">
        <v>1249.978</v>
      </c>
      <c r="D37" s="1055">
        <v>1491.305</v>
      </c>
      <c r="E37" s="1052">
        <v>84.201</v>
      </c>
      <c r="F37" s="1056">
        <v>158.053</v>
      </c>
      <c r="G37" s="702"/>
      <c r="H37" s="1041"/>
      <c r="I37" s="1041"/>
      <c r="J37" s="1041"/>
      <c r="K37" s="1041" t="s">
        <v>412</v>
      </c>
      <c r="L37" s="1041" t="s">
        <v>412</v>
      </c>
      <c r="M37" s="1041" t="s">
        <v>412</v>
      </c>
      <c r="N37" s="1041" t="s">
        <v>412</v>
      </c>
      <c r="O37" s="92"/>
      <c r="P37" s="917" t="s">
        <v>53</v>
      </c>
      <c r="Q37" s="23" t="s">
        <v>27</v>
      </c>
      <c r="R37" s="920" t="s">
        <v>412</v>
      </c>
      <c r="S37" s="1057" t="s">
        <v>412</v>
      </c>
      <c r="T37" s="1057" t="s">
        <v>412</v>
      </c>
      <c r="U37" s="921" t="s">
        <v>412</v>
      </c>
    </row>
    <row r="38" spans="1:16" ht="15" customHeight="1" thickBot="1">
      <c r="A38" s="34"/>
      <c r="B38" s="127"/>
      <c r="C38" s="127"/>
      <c r="D38" s="34"/>
      <c r="E38" s="34"/>
      <c r="F38" s="34"/>
      <c r="L38" s="10"/>
      <c r="M38" s="10"/>
      <c r="P38" s="61" t="s">
        <v>223</v>
      </c>
    </row>
    <row r="39" spans="1:13" ht="12.75" customHeight="1" thickBot="1">
      <c r="A39" s="34"/>
      <c r="B39" s="405" t="s">
        <v>158</v>
      </c>
      <c r="C39" s="331">
        <v>0</v>
      </c>
      <c r="D39" s="331">
        <v>0</v>
      </c>
      <c r="E39" s="331">
        <v>0</v>
      </c>
      <c r="F39" s="331">
        <v>0</v>
      </c>
      <c r="M39" s="10"/>
    </row>
    <row r="40" spans="1:13" ht="12.75" customHeight="1" thickBot="1">
      <c r="A40" s="34"/>
      <c r="B40" s="405" t="s">
        <v>175</v>
      </c>
      <c r="C40" s="331">
        <v>4</v>
      </c>
      <c r="D40" s="331">
        <v>4</v>
      </c>
      <c r="E40" s="331">
        <v>4</v>
      </c>
      <c r="F40" s="331">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223</v>
      </c>
      <c r="U68" s="93" t="s">
        <v>223</v>
      </c>
      <c r="V68" s="93" t="s">
        <v>223</v>
      </c>
      <c r="W68" s="93" t="s">
        <v>223</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70" zoomScaleNormal="70" zoomScalePageLayoutView="0" workbookViewId="0" topLeftCell="A1">
      <selection activeCell="A9" sqref="A9:A1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214" t="s">
        <v>393</v>
      </c>
      <c r="C5" s="1215" t="s">
        <v>386</v>
      </c>
    </row>
    <row r="8" ht="12.75" thickBot="1"/>
    <row r="9" spans="1:18" ht="12">
      <c r="A9" s="1352" t="s">
        <v>221</v>
      </c>
      <c r="B9" s="1347" t="s">
        <v>241</v>
      </c>
      <c r="C9" s="1344" t="s">
        <v>220</v>
      </c>
      <c r="D9" s="1345"/>
      <c r="E9" s="1345"/>
      <c r="F9" s="1345"/>
      <c r="G9" s="1345"/>
      <c r="H9" s="1345"/>
      <c r="I9" s="1345"/>
      <c r="J9" s="1345"/>
      <c r="K9" s="1346"/>
      <c r="M9" s="1358" t="s">
        <v>221</v>
      </c>
      <c r="N9" s="1350" t="s">
        <v>385</v>
      </c>
      <c r="O9" s="1356" t="s">
        <v>387</v>
      </c>
      <c r="P9" s="1356"/>
      <c r="Q9" s="1356"/>
      <c r="R9" s="1357"/>
    </row>
    <row r="10" spans="1:18" ht="12">
      <c r="A10" s="1353"/>
      <c r="B10" s="1348"/>
      <c r="C10" s="1222" t="s">
        <v>186</v>
      </c>
      <c r="D10" s="1342" t="s">
        <v>383</v>
      </c>
      <c r="E10" s="1342"/>
      <c r="F10" s="1342" t="s">
        <v>384</v>
      </c>
      <c r="G10" s="1342"/>
      <c r="H10" s="1342" t="s">
        <v>381</v>
      </c>
      <c r="I10" s="1342"/>
      <c r="J10" s="1342" t="s">
        <v>382</v>
      </c>
      <c r="K10" s="1343"/>
      <c r="M10" s="1359"/>
      <c r="N10" s="1351"/>
      <c r="O10" s="1225" t="s">
        <v>388</v>
      </c>
      <c r="P10" s="1225" t="s">
        <v>389</v>
      </c>
      <c r="Q10" s="1225" t="s">
        <v>390</v>
      </c>
      <c r="R10" s="1226" t="s">
        <v>391</v>
      </c>
    </row>
    <row r="11" spans="1:18" ht="12.75" thickBot="1">
      <c r="A11" s="1354"/>
      <c r="B11" s="1349"/>
      <c r="C11" s="1223" t="s">
        <v>386</v>
      </c>
      <c r="D11" s="1216" t="s">
        <v>386</v>
      </c>
      <c r="E11" s="1216" t="s">
        <v>211</v>
      </c>
      <c r="F11" s="1216" t="s">
        <v>386</v>
      </c>
      <c r="G11" s="1216" t="s">
        <v>211</v>
      </c>
      <c r="H11" s="1216" t="s">
        <v>386</v>
      </c>
      <c r="I11" s="1216" t="s">
        <v>211</v>
      </c>
      <c r="J11" s="1216" t="s">
        <v>386</v>
      </c>
      <c r="K11" s="1217" t="s">
        <v>211</v>
      </c>
      <c r="M11" s="1360"/>
      <c r="N11" s="1223" t="s">
        <v>386</v>
      </c>
      <c r="O11" s="1216"/>
      <c r="P11" s="1216"/>
      <c r="Q11" s="1216"/>
      <c r="R11" s="1217"/>
    </row>
    <row r="12" spans="1:18" ht="12">
      <c r="A12" s="1218">
        <v>2013</v>
      </c>
      <c r="B12" s="1355" t="s">
        <v>392</v>
      </c>
      <c r="C12" s="1224"/>
      <c r="D12" s="1219">
        <v>0.837493</v>
      </c>
      <c r="E12" s="1219">
        <v>1517.51</v>
      </c>
      <c r="F12" s="1219">
        <v>3.664962</v>
      </c>
      <c r="G12" s="1219">
        <v>2707.502</v>
      </c>
      <c r="H12" s="1219">
        <v>0.03356</v>
      </c>
      <c r="I12" s="1219">
        <v>62.225</v>
      </c>
      <c r="J12" s="1219">
        <v>0.023462</v>
      </c>
      <c r="K12" s="1220">
        <v>18.084</v>
      </c>
      <c r="M12" s="1227">
        <v>2013</v>
      </c>
      <c r="N12" s="1224">
        <v>2.827469</v>
      </c>
      <c r="O12" s="1219"/>
      <c r="P12" s="1219"/>
      <c r="Q12" s="1219"/>
      <c r="R12" s="1220"/>
    </row>
    <row r="13" spans="1:18" ht="12.75" thickBot="1">
      <c r="A13" s="1221">
        <v>2014</v>
      </c>
      <c r="B13" s="1349"/>
      <c r="C13" s="1223"/>
      <c r="D13" s="1216">
        <v>0.961099</v>
      </c>
      <c r="E13" s="1216">
        <v>1292.087</v>
      </c>
      <c r="F13" s="1216">
        <v>3.055836</v>
      </c>
      <c r="G13" s="1216">
        <v>3190.437</v>
      </c>
      <c r="H13" s="1216">
        <v>0.065277</v>
      </c>
      <c r="I13" s="1216">
        <v>87.568</v>
      </c>
      <c r="J13" s="1216">
        <v>0.50859</v>
      </c>
      <c r="K13" s="1217">
        <v>565.516</v>
      </c>
      <c r="M13" s="1228">
        <v>2014</v>
      </c>
      <c r="N13" s="1223">
        <v>2.0947370000000003</v>
      </c>
      <c r="O13" s="1216"/>
      <c r="P13" s="1216"/>
      <c r="Q13" s="1216"/>
      <c r="R13" s="1217"/>
    </row>
    <row r="14" spans="1:18" ht="12">
      <c r="A14" s="1218">
        <v>2013</v>
      </c>
      <c r="B14" s="1347" t="s">
        <v>380</v>
      </c>
      <c r="C14" s="1224"/>
      <c r="D14" s="1219">
        <v>10.67701</v>
      </c>
      <c r="E14" s="1219">
        <v>18342.307</v>
      </c>
      <c r="F14" s="1219">
        <v>3.520477</v>
      </c>
      <c r="G14" s="1219">
        <v>4683.652</v>
      </c>
      <c r="H14" s="1219">
        <v>3.950551</v>
      </c>
      <c r="I14" s="1219">
        <v>7454.312</v>
      </c>
      <c r="J14" s="1219">
        <v>0.103062</v>
      </c>
      <c r="K14" s="1220">
        <v>76.003</v>
      </c>
      <c r="M14" s="1227">
        <v>2013</v>
      </c>
      <c r="N14" s="1224">
        <v>-7.156533</v>
      </c>
      <c r="O14" s="1219"/>
      <c r="P14" s="1219"/>
      <c r="Q14" s="1219"/>
      <c r="R14" s="1220"/>
    </row>
    <row r="15" spans="1:18" ht="12.75" thickBot="1">
      <c r="A15" s="1221">
        <v>2014</v>
      </c>
      <c r="B15" s="1349"/>
      <c r="C15" s="1223"/>
      <c r="D15" s="1216">
        <v>11.395624</v>
      </c>
      <c r="E15" s="1216">
        <v>16930.002</v>
      </c>
      <c r="F15" s="1216">
        <v>2.215684</v>
      </c>
      <c r="G15" s="1216">
        <v>2831.188</v>
      </c>
      <c r="H15" s="1216">
        <v>4.451894</v>
      </c>
      <c r="I15" s="1216">
        <v>6634.169</v>
      </c>
      <c r="J15" s="1216">
        <v>0.07258</v>
      </c>
      <c r="K15" s="1217">
        <v>103.872</v>
      </c>
      <c r="M15" s="1228">
        <v>2014</v>
      </c>
      <c r="N15" s="1223">
        <v>-9.17994</v>
      </c>
      <c r="O15" s="1216"/>
      <c r="P15" s="1216"/>
      <c r="Q15" s="1216"/>
      <c r="R15" s="1217"/>
    </row>
  </sheetData>
  <sheetProtection/>
  <mergeCells count="12">
    <mergeCell ref="B14:B15"/>
    <mergeCell ref="O9:R9"/>
    <mergeCell ref="M9:M11"/>
    <mergeCell ref="D10:E10"/>
    <mergeCell ref="F10:G10"/>
    <mergeCell ref="H10:I10"/>
    <mergeCell ref="J10:K10"/>
    <mergeCell ref="C9:K9"/>
    <mergeCell ref="B9:B11"/>
    <mergeCell ref="N9:N10"/>
    <mergeCell ref="A9:A11"/>
    <mergeCell ref="B12:B13"/>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A12" sqref="A12"/>
    </sheetView>
  </sheetViews>
  <sheetFormatPr defaultColWidth="9.00390625" defaultRowHeight="12.75"/>
  <cols>
    <col min="1" max="1" width="10.25390625" style="349" customWidth="1"/>
    <col min="2" max="3" width="14.625" style="349" customWidth="1"/>
    <col min="4" max="4" width="73.50390625" style="349" customWidth="1"/>
    <col min="5" max="5" width="11.625" style="349" customWidth="1"/>
    <col min="6" max="13" width="15.125" style="349" customWidth="1"/>
    <col min="14" max="28" width="7.00390625" style="35" customWidth="1"/>
    <col min="29" max="29" width="7.00390625" style="349" customWidth="1"/>
    <col min="30" max="32" width="13.375" style="349" customWidth="1"/>
    <col min="33" max="33" width="55.75390625" style="349" customWidth="1"/>
    <col min="34" max="34" width="10.875" style="349" customWidth="1"/>
    <col min="35" max="41" width="13.375" style="349" customWidth="1"/>
    <col min="42" max="42" width="15.375" style="349" bestFit="1" customWidth="1"/>
    <col min="43" max="44" width="9.00390625" style="349" customWidth="1"/>
    <col min="45" max="46" width="14.625" style="349" bestFit="1" customWidth="1"/>
    <col min="47" max="47" width="68.875" style="349" bestFit="1" customWidth="1"/>
    <col min="48" max="48" width="9.25390625" style="349" bestFit="1" customWidth="1"/>
    <col min="49" max="52" width="9.75390625" style="349" bestFit="1" customWidth="1"/>
    <col min="53" max="16384" width="9.00390625" style="349" customWidth="1"/>
  </cols>
  <sheetData>
    <row r="1" ht="13.5" thickBot="1"/>
    <row r="2" spans="1:42" ht="16.5" customHeight="1">
      <c r="A2" s="509" t="s">
        <v>223</v>
      </c>
      <c r="B2" s="510"/>
      <c r="C2" s="510"/>
      <c r="D2" s="511"/>
      <c r="E2" s="511"/>
      <c r="F2" s="511"/>
      <c r="G2" s="511"/>
      <c r="H2" s="512" t="s">
        <v>332</v>
      </c>
      <c r="I2" s="1396" t="s">
        <v>420</v>
      </c>
      <c r="J2" s="1396"/>
      <c r="K2" s="749" t="s">
        <v>406</v>
      </c>
      <c r="L2" s="1397"/>
      <c r="M2" s="1398"/>
      <c r="N2" s="30"/>
      <c r="O2" s="30"/>
      <c r="P2" s="30"/>
      <c r="Q2" s="30"/>
      <c r="R2" s="30"/>
      <c r="S2" s="30"/>
      <c r="T2" s="30"/>
      <c r="U2" s="30"/>
      <c r="V2" s="30"/>
      <c r="W2" s="30"/>
      <c r="X2" s="30"/>
      <c r="Y2" s="30"/>
      <c r="Z2" s="30"/>
      <c r="AA2" s="30"/>
      <c r="AB2" s="30"/>
      <c r="AC2" s="932"/>
      <c r="AD2" s="1278"/>
      <c r="AE2" s="1278"/>
      <c r="AF2" s="1278"/>
      <c r="AG2" s="1278"/>
      <c r="AH2" s="483"/>
      <c r="AJ2" s="483"/>
      <c r="AK2" s="483"/>
      <c r="AL2" s="483"/>
      <c r="AM2" s="483"/>
      <c r="AN2" s="483"/>
      <c r="AO2" s="483"/>
      <c r="AP2" s="483"/>
    </row>
    <row r="3" spans="1:42" ht="16.5" customHeight="1">
      <c r="A3" s="513"/>
      <c r="B3" s="514" t="s">
        <v>223</v>
      </c>
      <c r="C3" s="514"/>
      <c r="D3" s="145"/>
      <c r="E3" s="145"/>
      <c r="F3" s="145"/>
      <c r="G3" s="145"/>
      <c r="H3" s="1399" t="s">
        <v>240</v>
      </c>
      <c r="I3" s="1276"/>
      <c r="J3" s="1276"/>
      <c r="K3" s="147" t="e">
        <f>#REF!</f>
        <v>#REF!</v>
      </c>
      <c r="L3" s="148"/>
      <c r="M3" s="149"/>
      <c r="N3" s="30"/>
      <c r="O3" s="30"/>
      <c r="P3" s="30"/>
      <c r="Q3" s="30"/>
      <c r="R3" s="30"/>
      <c r="S3" s="30"/>
      <c r="T3" s="30"/>
      <c r="U3" s="30"/>
      <c r="V3" s="30"/>
      <c r="W3" s="30"/>
      <c r="X3" s="30"/>
      <c r="Y3" s="30"/>
      <c r="Z3" s="30"/>
      <c r="AA3" s="30"/>
      <c r="AB3" s="30"/>
      <c r="AC3" s="932"/>
      <c r="AD3" s="1278"/>
      <c r="AE3" s="1278"/>
      <c r="AF3" s="1278"/>
      <c r="AG3" s="1278"/>
      <c r="AH3" s="483"/>
      <c r="AJ3" s="483"/>
      <c r="AK3" s="483"/>
      <c r="AL3" s="483"/>
      <c r="AM3" s="483"/>
      <c r="AN3" s="483"/>
      <c r="AO3" s="483"/>
      <c r="AP3" s="483"/>
    </row>
    <row r="4" spans="1:42" ht="16.5" customHeight="1">
      <c r="A4" s="513"/>
      <c r="B4" s="514" t="s">
        <v>223</v>
      </c>
      <c r="C4" s="514"/>
      <c r="D4" s="145"/>
      <c r="E4" s="145"/>
      <c r="F4" s="145"/>
      <c r="G4" s="145"/>
      <c r="H4" s="1381" t="s">
        <v>223</v>
      </c>
      <c r="I4" s="1382"/>
      <c r="J4" s="1382"/>
      <c r="K4" s="1382"/>
      <c r="L4" s="1382"/>
      <c r="M4" s="1383"/>
      <c r="N4" s="30"/>
      <c r="O4" s="30"/>
      <c r="P4" s="30"/>
      <c r="Q4" s="30"/>
      <c r="R4" s="30"/>
      <c r="S4" s="30"/>
      <c r="T4" s="30"/>
      <c r="U4" s="30"/>
      <c r="V4" s="30"/>
      <c r="W4" s="30"/>
      <c r="X4" s="30"/>
      <c r="Y4" s="30"/>
      <c r="Z4" s="30"/>
      <c r="AA4" s="30"/>
      <c r="AB4" s="30"/>
      <c r="AC4" s="932"/>
      <c r="AD4" s="1278"/>
      <c r="AE4" s="1278"/>
      <c r="AF4" s="1278"/>
      <c r="AG4" s="1278"/>
      <c r="AH4" s="483"/>
      <c r="AJ4" s="483"/>
      <c r="AK4" s="483"/>
      <c r="AL4" s="483"/>
      <c r="AM4" s="483"/>
      <c r="AN4" s="483"/>
      <c r="AO4" s="483"/>
      <c r="AP4" s="483"/>
    </row>
    <row r="5" spans="1:48" ht="16.5" customHeight="1">
      <c r="A5" s="513"/>
      <c r="B5" s="514"/>
      <c r="C5" s="514"/>
      <c r="D5" s="1388" t="s">
        <v>98</v>
      </c>
      <c r="E5" s="1388"/>
      <c r="F5" s="1388"/>
      <c r="G5" s="1389"/>
      <c r="H5" s="1399" t="s">
        <v>236</v>
      </c>
      <c r="I5" s="1276"/>
      <c r="J5" s="148"/>
      <c r="K5" s="148"/>
      <c r="L5" s="148"/>
      <c r="M5" s="149"/>
      <c r="N5" s="30"/>
      <c r="O5" s="30"/>
      <c r="P5" s="30"/>
      <c r="Q5" s="30"/>
      <c r="R5" s="30"/>
      <c r="S5" s="30"/>
      <c r="T5" s="30"/>
      <c r="U5" s="30"/>
      <c r="V5" s="30"/>
      <c r="W5" s="30"/>
      <c r="X5" s="30"/>
      <c r="Y5" s="30"/>
      <c r="Z5" s="30"/>
      <c r="AA5" s="30"/>
      <c r="AB5" s="30"/>
      <c r="AC5" s="932"/>
      <c r="AD5" s="485"/>
      <c r="AE5" s="485"/>
      <c r="AF5" s="485"/>
      <c r="AG5" s="484" t="s">
        <v>101</v>
      </c>
      <c r="AH5" s="485"/>
      <c r="AI5" s="483" t="s">
        <v>97</v>
      </c>
      <c r="AJ5" s="485"/>
      <c r="AK5" s="485"/>
      <c r="AL5" s="485"/>
      <c r="AM5" s="485"/>
      <c r="AN5" s="485"/>
      <c r="AO5" s="485"/>
      <c r="AP5" s="485"/>
      <c r="AS5" s="1278" t="s">
        <v>181</v>
      </c>
      <c r="AT5" s="1278"/>
      <c r="AU5" s="1278"/>
      <c r="AV5" s="693"/>
    </row>
    <row r="6" spans="1:50" ht="16.5" customHeight="1">
      <c r="A6" s="513"/>
      <c r="B6" s="516" t="s">
        <v>223</v>
      </c>
      <c r="C6" s="516"/>
      <c r="D6" s="1388"/>
      <c r="E6" s="1388"/>
      <c r="F6" s="1388"/>
      <c r="G6" s="1389"/>
      <c r="H6" s="1381" t="e">
        <f>#REF!</f>
        <v>#REF!</v>
      </c>
      <c r="I6" s="1382"/>
      <c r="J6" s="1382"/>
      <c r="K6" s="1382"/>
      <c r="L6" s="1382"/>
      <c r="M6" s="1383"/>
      <c r="N6" s="6"/>
      <c r="O6" s="7"/>
      <c r="P6" s="7"/>
      <c r="Q6" s="931"/>
      <c r="R6" s="7"/>
      <c r="S6" s="7"/>
      <c r="T6" s="7"/>
      <c r="U6" s="6"/>
      <c r="V6" s="6"/>
      <c r="W6" s="6"/>
      <c r="X6" s="6"/>
      <c r="Y6" s="6"/>
      <c r="Z6" s="6"/>
      <c r="AA6" s="6"/>
      <c r="AB6" s="6"/>
      <c r="AC6" s="932"/>
      <c r="AD6" s="483"/>
      <c r="AE6" s="483"/>
      <c r="AF6" s="483"/>
      <c r="AG6" s="483"/>
      <c r="AH6" s="483"/>
      <c r="AI6" s="486" t="s">
        <v>99</v>
      </c>
      <c r="AJ6" s="483"/>
      <c r="AK6" s="483"/>
      <c r="AL6" s="483"/>
      <c r="AM6" s="483"/>
      <c r="AN6" s="483"/>
      <c r="AO6" s="483"/>
      <c r="AP6" s="483"/>
      <c r="AS6" s="1278"/>
      <c r="AT6" s="1278"/>
      <c r="AU6" s="1278"/>
      <c r="AV6" s="693"/>
      <c r="AW6" s="367" t="s">
        <v>143</v>
      </c>
      <c r="AX6" s="366" t="s">
        <v>144</v>
      </c>
    </row>
    <row r="7" spans="1:50" ht="16.5" customHeight="1">
      <c r="A7" s="513"/>
      <c r="B7" s="514"/>
      <c r="C7" s="514"/>
      <c r="D7" s="1390" t="s">
        <v>230</v>
      </c>
      <c r="E7" s="1390"/>
      <c r="F7" s="1390"/>
      <c r="G7" s="1391"/>
      <c r="H7" s="150" t="s">
        <v>237</v>
      </c>
      <c r="I7" s="1384" t="e">
        <f>#REF!</f>
        <v>#REF!</v>
      </c>
      <c r="J7" s="1384"/>
      <c r="K7" s="221" t="s">
        <v>238</v>
      </c>
      <c r="L7" s="1384" t="e">
        <f>#REF!</f>
        <v>#REF!</v>
      </c>
      <c r="M7" s="1385"/>
      <c r="N7" s="6"/>
      <c r="O7" s="7"/>
      <c r="P7" s="7"/>
      <c r="Q7" s="934"/>
      <c r="R7" s="7"/>
      <c r="S7" s="7"/>
      <c r="T7" s="7"/>
      <c r="U7" s="6"/>
      <c r="V7" s="6"/>
      <c r="W7" s="6"/>
      <c r="X7" s="6"/>
      <c r="Y7" s="6"/>
      <c r="Z7" s="6"/>
      <c r="AA7" s="6"/>
      <c r="AB7" s="6"/>
      <c r="AC7" s="932"/>
      <c r="AD7" s="483"/>
      <c r="AE7" s="483"/>
      <c r="AF7" s="483"/>
      <c r="AG7" s="483"/>
      <c r="AH7" s="483"/>
      <c r="AI7" s="486" t="s">
        <v>100</v>
      </c>
      <c r="AJ7" s="483"/>
      <c r="AK7" s="483"/>
      <c r="AL7" s="483"/>
      <c r="AM7" s="483"/>
      <c r="AN7" s="483"/>
      <c r="AO7" s="483"/>
      <c r="AP7" s="483"/>
      <c r="AS7" s="1278"/>
      <c r="AT7" s="1278"/>
      <c r="AU7" s="1278"/>
      <c r="AV7" s="693"/>
      <c r="AW7" s="368" t="s">
        <v>145</v>
      </c>
      <c r="AX7" s="366" t="s">
        <v>151</v>
      </c>
    </row>
    <row r="8" spans="1:50" ht="16.5" customHeight="1">
      <c r="A8" s="513"/>
      <c r="B8" s="514"/>
      <c r="C8" s="514"/>
      <c r="D8" s="1390" t="s">
        <v>103</v>
      </c>
      <c r="E8" s="1390"/>
      <c r="F8" s="1390"/>
      <c r="G8" s="1390"/>
      <c r="H8" s="515" t="s">
        <v>239</v>
      </c>
      <c r="I8" s="148" t="e">
        <f>#REF!</f>
        <v>#REF!</v>
      </c>
      <c r="J8" s="148"/>
      <c r="K8" s="147"/>
      <c r="L8" s="148"/>
      <c r="M8" s="149"/>
      <c r="N8" s="6"/>
      <c r="O8" s="7"/>
      <c r="P8" s="7"/>
      <c r="Q8" s="935"/>
      <c r="R8" s="7"/>
      <c r="S8" s="7"/>
      <c r="T8" s="7"/>
      <c r="U8" s="6"/>
      <c r="V8" s="6"/>
      <c r="W8" s="6"/>
      <c r="X8" s="6"/>
      <c r="Y8" s="6"/>
      <c r="Z8" s="6"/>
      <c r="AA8" s="6"/>
      <c r="AB8" s="6"/>
      <c r="AC8" s="932"/>
      <c r="AD8" s="483"/>
      <c r="AE8" s="483"/>
      <c r="AF8" s="483"/>
      <c r="AG8" s="483"/>
      <c r="AH8" s="483"/>
      <c r="AI8" s="486" t="s">
        <v>102</v>
      </c>
      <c r="AJ8" s="483"/>
      <c r="AK8" s="483"/>
      <c r="AL8" s="483"/>
      <c r="AM8" s="483"/>
      <c r="AN8" s="483"/>
      <c r="AO8" s="483"/>
      <c r="AP8" s="483"/>
      <c r="AS8" s="1278"/>
      <c r="AT8" s="1278"/>
      <c r="AU8" s="1278"/>
      <c r="AV8" s="693"/>
      <c r="AW8" s="368" t="s">
        <v>146</v>
      </c>
      <c r="AX8" s="366" t="s">
        <v>147</v>
      </c>
    </row>
    <row r="9" spans="1:50" ht="18">
      <c r="A9" s="513"/>
      <c r="B9" s="514"/>
      <c r="C9" s="514"/>
      <c r="D9" s="1390" t="s">
        <v>223</v>
      </c>
      <c r="E9" s="1390"/>
      <c r="F9" s="1390"/>
      <c r="G9" s="1390"/>
      <c r="H9" s="1363" t="s">
        <v>223</v>
      </c>
      <c r="I9" s="1364"/>
      <c r="J9" s="1364"/>
      <c r="K9" s="1364"/>
      <c r="L9" s="1364"/>
      <c r="M9" s="1365"/>
      <c r="N9" s="6"/>
      <c r="O9" s="7"/>
      <c r="P9" s="7"/>
      <c r="Q9" s="935"/>
      <c r="R9" s="7"/>
      <c r="S9" s="7"/>
      <c r="T9" s="7"/>
      <c r="U9" s="6"/>
      <c r="V9" s="936"/>
      <c r="W9" s="6"/>
      <c r="X9" s="6"/>
      <c r="Y9" s="6"/>
      <c r="Z9" s="6"/>
      <c r="AA9" s="6"/>
      <c r="AB9" s="6"/>
      <c r="AC9" s="932"/>
      <c r="AD9" s="483"/>
      <c r="AE9" s="483"/>
      <c r="AF9" s="483"/>
      <c r="AG9" s="484" t="s">
        <v>223</v>
      </c>
      <c r="AH9" s="483"/>
      <c r="AI9" s="486" t="s">
        <v>104</v>
      </c>
      <c r="AJ9" s="483"/>
      <c r="AK9" s="483"/>
      <c r="AL9" s="483"/>
      <c r="AM9" s="483"/>
      <c r="AN9" s="483"/>
      <c r="AO9" s="483"/>
      <c r="AP9" s="483"/>
      <c r="AU9" s="370" t="s">
        <v>215</v>
      </c>
      <c r="AW9" s="368" t="s">
        <v>148</v>
      </c>
      <c r="AX9" s="366" t="s">
        <v>152</v>
      </c>
    </row>
    <row r="10" spans="1:54" ht="18">
      <c r="A10" s="513"/>
      <c r="B10" s="514"/>
      <c r="C10" s="514"/>
      <c r="D10" s="1301" t="s">
        <v>375</v>
      </c>
      <c r="E10" s="1333"/>
      <c r="F10" s="461"/>
      <c r="G10" s="152"/>
      <c r="H10" s="153" t="s">
        <v>223</v>
      </c>
      <c r="I10" s="154"/>
      <c r="J10" s="517"/>
      <c r="K10" s="154"/>
      <c r="L10" s="518"/>
      <c r="M10" s="519"/>
      <c r="N10" s="328" t="s">
        <v>182</v>
      </c>
      <c r="O10" s="328" t="s">
        <v>182</v>
      </c>
      <c r="P10" s="328" t="s">
        <v>182</v>
      </c>
      <c r="Q10" s="328" t="s">
        <v>182</v>
      </c>
      <c r="R10" s="328" t="s">
        <v>182</v>
      </c>
      <c r="S10" s="328" t="s">
        <v>182</v>
      </c>
      <c r="T10" s="328" t="s">
        <v>182</v>
      </c>
      <c r="U10" s="328" t="s">
        <v>182</v>
      </c>
      <c r="V10" s="937" t="s">
        <v>183</v>
      </c>
      <c r="W10" s="937" t="s">
        <v>183</v>
      </c>
      <c r="X10" s="937" t="s">
        <v>183</v>
      </c>
      <c r="Y10" s="937" t="s">
        <v>183</v>
      </c>
      <c r="Z10" s="937" t="s">
        <v>183</v>
      </c>
      <c r="AA10" s="937" t="s">
        <v>183</v>
      </c>
      <c r="AB10" s="937" t="s">
        <v>183</v>
      </c>
      <c r="AC10" s="937" t="s">
        <v>183</v>
      </c>
      <c r="AD10" s="483"/>
      <c r="AE10" s="483"/>
      <c r="AF10" s="483"/>
      <c r="AG10" s="483"/>
      <c r="AH10" s="483"/>
      <c r="AI10" s="483"/>
      <c r="AJ10" s="483"/>
      <c r="AK10" s="483"/>
      <c r="AL10" s="483"/>
      <c r="AM10" s="483"/>
      <c r="AN10" s="483"/>
      <c r="AO10" s="483"/>
      <c r="AP10" s="483"/>
      <c r="AW10" s="368" t="s">
        <v>149</v>
      </c>
      <c r="AX10" s="366" t="s">
        <v>153</v>
      </c>
      <c r="BA10" s="35" t="s">
        <v>364</v>
      </c>
      <c r="BB10" s="1197">
        <v>2</v>
      </c>
    </row>
    <row r="11" spans="1:54" ht="18.75" thickBot="1">
      <c r="A11" s="520"/>
      <c r="B11" s="521"/>
      <c r="C11" s="521"/>
      <c r="D11" s="1386" t="s">
        <v>376</v>
      </c>
      <c r="E11" s="1387"/>
      <c r="F11" s="1037" t="s">
        <v>136</v>
      </c>
      <c r="G11" s="522"/>
      <c r="H11" s="522"/>
      <c r="I11" s="522"/>
      <c r="J11" s="523" t="s">
        <v>223</v>
      </c>
      <c r="K11" s="524"/>
      <c r="L11" s="145"/>
      <c r="M11" s="525"/>
      <c r="N11" s="6"/>
      <c r="O11" s="7"/>
      <c r="P11" s="6"/>
      <c r="Q11" s="6"/>
      <c r="R11" s="6"/>
      <c r="S11" s="7"/>
      <c r="T11" s="7"/>
      <c r="U11" s="6"/>
      <c r="V11" s="936"/>
      <c r="W11" s="7"/>
      <c r="X11" s="6"/>
      <c r="Y11" s="6"/>
      <c r="Z11" s="6"/>
      <c r="AA11" s="7"/>
      <c r="AB11" s="7"/>
      <c r="AC11" s="6"/>
      <c r="AD11" s="483"/>
      <c r="AE11" s="483"/>
      <c r="AF11" s="483"/>
      <c r="AG11" s="483"/>
      <c r="AH11" s="483"/>
      <c r="AI11" s="483"/>
      <c r="AJ11" s="483"/>
      <c r="AK11" s="483"/>
      <c r="AL11" s="483"/>
      <c r="AM11" s="483"/>
      <c r="AN11" s="483"/>
      <c r="AO11" s="483"/>
      <c r="AP11" s="483"/>
      <c r="AW11" s="368" t="s">
        <v>150</v>
      </c>
      <c r="AX11" s="366" t="s">
        <v>214</v>
      </c>
      <c r="BA11" s="35"/>
      <c r="BB11" s="35"/>
    </row>
    <row r="12" spans="1:54" ht="15.75">
      <c r="A12" s="526" t="s">
        <v>223</v>
      </c>
      <c r="B12" s="527" t="s">
        <v>223</v>
      </c>
      <c r="C12" s="527"/>
      <c r="D12" s="528"/>
      <c r="E12" s="527"/>
      <c r="F12" s="1366" t="s">
        <v>226</v>
      </c>
      <c r="G12" s="1367"/>
      <c r="H12" s="1367"/>
      <c r="I12" s="1368"/>
      <c r="J12" s="1367" t="s">
        <v>229</v>
      </c>
      <c r="K12" s="1367"/>
      <c r="L12" s="1367"/>
      <c r="M12" s="1369"/>
      <c r="N12" s="948" t="s">
        <v>137</v>
      </c>
      <c r="O12" s="949"/>
      <c r="P12" s="949"/>
      <c r="Q12" s="950"/>
      <c r="R12" s="949" t="s">
        <v>138</v>
      </c>
      <c r="S12" s="951"/>
      <c r="T12" s="951"/>
      <c r="U12" s="952"/>
      <c r="V12" s="953" t="s">
        <v>137</v>
      </c>
      <c r="W12" s="949"/>
      <c r="X12" s="949"/>
      <c r="Y12" s="950"/>
      <c r="Z12" s="949" t="s">
        <v>138</v>
      </c>
      <c r="AA12" s="951"/>
      <c r="AB12" s="951"/>
      <c r="AC12" s="952"/>
      <c r="AD12" s="232" t="s">
        <v>223</v>
      </c>
      <c r="AE12" s="159" t="s">
        <v>223</v>
      </c>
      <c r="AF12" s="159"/>
      <c r="AG12" s="160"/>
      <c r="AH12" s="159"/>
      <c r="AI12" s="1371" t="s">
        <v>226</v>
      </c>
      <c r="AJ12" s="1372"/>
      <c r="AK12" s="1372"/>
      <c r="AL12" s="1373"/>
      <c r="AM12" s="1372" t="s">
        <v>229</v>
      </c>
      <c r="AN12" s="1372"/>
      <c r="AO12" s="1372"/>
      <c r="AP12" s="1374"/>
      <c r="AS12" s="1058" t="s">
        <v>223</v>
      </c>
      <c r="AT12" s="1059"/>
      <c r="AU12" s="1060"/>
      <c r="AV12" s="323" t="s">
        <v>139</v>
      </c>
      <c r="AW12" s="1394" t="s">
        <v>226</v>
      </c>
      <c r="AX12" s="1395"/>
      <c r="AY12" s="1395" t="s">
        <v>229</v>
      </c>
      <c r="AZ12" s="1395"/>
      <c r="BA12" s="1392" t="s">
        <v>369</v>
      </c>
      <c r="BB12" s="1393"/>
    </row>
    <row r="13" spans="1:54" ht="15.75">
      <c r="A13" s="529" t="s">
        <v>241</v>
      </c>
      <c r="B13" s="530" t="s">
        <v>76</v>
      </c>
      <c r="C13" s="233" t="s">
        <v>76</v>
      </c>
      <c r="D13" s="531"/>
      <c r="E13" s="532" t="s">
        <v>296</v>
      </c>
      <c r="F13" s="1375">
        <v>2013</v>
      </c>
      <c r="G13" s="1376"/>
      <c r="H13" s="1375">
        <v>2014</v>
      </c>
      <c r="I13" s="1376"/>
      <c r="J13" s="1375">
        <v>2013</v>
      </c>
      <c r="K13" s="1376"/>
      <c r="L13" s="1377">
        <v>2014</v>
      </c>
      <c r="M13" s="1378"/>
      <c r="N13" s="956">
        <v>2013</v>
      </c>
      <c r="O13" s="957"/>
      <c r="P13" s="957">
        <v>2014</v>
      </c>
      <c r="Q13" s="684"/>
      <c r="R13" s="958">
        <v>2013</v>
      </c>
      <c r="S13" s="958"/>
      <c r="T13" s="958">
        <v>2014</v>
      </c>
      <c r="U13" s="6"/>
      <c r="V13" s="959">
        <v>2013</v>
      </c>
      <c r="W13" s="957"/>
      <c r="X13" s="957">
        <v>2014</v>
      </c>
      <c r="Y13" s="684"/>
      <c r="Z13" s="958">
        <v>2013</v>
      </c>
      <c r="AA13" s="958"/>
      <c r="AB13" s="958">
        <v>2014</v>
      </c>
      <c r="AC13" s="6"/>
      <c r="AD13" s="158" t="s">
        <v>241</v>
      </c>
      <c r="AE13" s="162" t="s">
        <v>76</v>
      </c>
      <c r="AF13" s="487" t="s">
        <v>76</v>
      </c>
      <c r="AG13" s="163"/>
      <c r="AH13" s="234" t="s">
        <v>296</v>
      </c>
      <c r="AI13" s="1379">
        <v>2013</v>
      </c>
      <c r="AJ13" s="1380"/>
      <c r="AK13" s="1379">
        <v>2014</v>
      </c>
      <c r="AL13" s="1380"/>
      <c r="AM13" s="1379">
        <v>2013</v>
      </c>
      <c r="AN13" s="1380"/>
      <c r="AO13" s="1361">
        <v>2014</v>
      </c>
      <c r="AP13" s="1362"/>
      <c r="AS13" s="1061" t="s">
        <v>76</v>
      </c>
      <c r="AT13" s="487" t="s">
        <v>76</v>
      </c>
      <c r="AU13" s="163"/>
      <c r="AV13" s="184" t="s">
        <v>140</v>
      </c>
      <c r="AW13" s="231">
        <v>2013</v>
      </c>
      <c r="AX13" s="231">
        <v>2014</v>
      </c>
      <c r="AY13" s="231">
        <v>2013</v>
      </c>
      <c r="AZ13" s="1171">
        <v>2014</v>
      </c>
      <c r="BA13" s="1203" t="s">
        <v>367</v>
      </c>
      <c r="BB13" s="1204" t="s">
        <v>368</v>
      </c>
    </row>
    <row r="14" spans="1:54" ht="15.75">
      <c r="A14" s="533" t="s">
        <v>231</v>
      </c>
      <c r="B14" s="534" t="s">
        <v>90</v>
      </c>
      <c r="C14" s="534" t="s">
        <v>105</v>
      </c>
      <c r="D14" s="535" t="s">
        <v>241</v>
      </c>
      <c r="E14" s="237" t="s">
        <v>232</v>
      </c>
      <c r="F14" s="536" t="s">
        <v>224</v>
      </c>
      <c r="G14" s="536" t="s">
        <v>20</v>
      </c>
      <c r="H14" s="536" t="s">
        <v>224</v>
      </c>
      <c r="I14" s="536" t="s">
        <v>20</v>
      </c>
      <c r="J14" s="536" t="s">
        <v>224</v>
      </c>
      <c r="K14" s="536" t="s">
        <v>20</v>
      </c>
      <c r="L14" s="536" t="s">
        <v>224</v>
      </c>
      <c r="M14" s="537" t="s">
        <v>20</v>
      </c>
      <c r="N14" s="966" t="s">
        <v>224</v>
      </c>
      <c r="O14" s="964" t="s">
        <v>20</v>
      </c>
      <c r="P14" s="964" t="s">
        <v>224</v>
      </c>
      <c r="Q14" s="965" t="s">
        <v>20</v>
      </c>
      <c r="R14" s="964" t="s">
        <v>224</v>
      </c>
      <c r="S14" s="964" t="s">
        <v>20</v>
      </c>
      <c r="T14" s="964" t="s">
        <v>224</v>
      </c>
      <c r="U14" s="964" t="s">
        <v>20</v>
      </c>
      <c r="V14" s="966" t="s">
        <v>224</v>
      </c>
      <c r="W14" s="964" t="s">
        <v>20</v>
      </c>
      <c r="X14" s="964" t="s">
        <v>224</v>
      </c>
      <c r="Y14" s="964" t="s">
        <v>20</v>
      </c>
      <c r="Z14" s="966" t="s">
        <v>224</v>
      </c>
      <c r="AA14" s="964" t="s">
        <v>20</v>
      </c>
      <c r="AB14" s="964" t="s">
        <v>224</v>
      </c>
      <c r="AC14" s="1062" t="s">
        <v>20</v>
      </c>
      <c r="AD14" s="235" t="s">
        <v>231</v>
      </c>
      <c r="AE14" s="231" t="s">
        <v>90</v>
      </c>
      <c r="AF14" s="231" t="s">
        <v>105</v>
      </c>
      <c r="AG14" s="236" t="s">
        <v>241</v>
      </c>
      <c r="AH14" s="488" t="s">
        <v>232</v>
      </c>
      <c r="AI14" s="164" t="s">
        <v>224</v>
      </c>
      <c r="AJ14" s="164" t="s">
        <v>20</v>
      </c>
      <c r="AK14" s="164" t="s">
        <v>224</v>
      </c>
      <c r="AL14" s="164" t="s">
        <v>20</v>
      </c>
      <c r="AM14" s="164" t="s">
        <v>224</v>
      </c>
      <c r="AN14" s="164" t="s">
        <v>20</v>
      </c>
      <c r="AO14" s="164" t="s">
        <v>224</v>
      </c>
      <c r="AP14" s="165" t="s">
        <v>20</v>
      </c>
      <c r="AS14" s="289" t="s">
        <v>90</v>
      </c>
      <c r="AT14" s="231" t="s">
        <v>105</v>
      </c>
      <c r="AU14" s="236" t="s">
        <v>241</v>
      </c>
      <c r="AV14" s="1063"/>
      <c r="AW14" s="164"/>
      <c r="AX14" s="164"/>
      <c r="AY14" s="164"/>
      <c r="AZ14" s="1199"/>
      <c r="BA14" s="1205"/>
      <c r="BB14" s="1206"/>
    </row>
    <row r="15" spans="1:54" ht="18">
      <c r="A15" s="538" t="s">
        <v>248</v>
      </c>
      <c r="B15" s="539" t="s">
        <v>329</v>
      </c>
      <c r="C15" s="540"/>
      <c r="D15" s="541" t="s">
        <v>70</v>
      </c>
      <c r="E15" s="542" t="s">
        <v>134</v>
      </c>
      <c r="F15" s="290">
        <v>183.39499999999998</v>
      </c>
      <c r="G15" s="291">
        <v>9032.369</v>
      </c>
      <c r="H15" s="290">
        <v>513.26</v>
      </c>
      <c r="I15" s="291">
        <v>21788.438000000002</v>
      </c>
      <c r="J15" s="290">
        <v>31.899</v>
      </c>
      <c r="K15" s="292">
        <v>2845.068</v>
      </c>
      <c r="L15" s="290">
        <v>40.457</v>
      </c>
      <c r="M15" s="292">
        <v>3797.525</v>
      </c>
      <c r="N15" s="970"/>
      <c r="O15" s="970"/>
      <c r="P15" s="1064"/>
      <c r="Q15" s="1064"/>
      <c r="R15" s="1065"/>
      <c r="S15" s="970"/>
      <c r="T15" s="1064"/>
      <c r="U15" s="1064"/>
      <c r="V15" s="972" t="s">
        <v>412</v>
      </c>
      <c r="W15" s="724" t="s">
        <v>412</v>
      </c>
      <c r="X15" s="1054" t="s">
        <v>412</v>
      </c>
      <c r="Y15" s="1054" t="s">
        <v>412</v>
      </c>
      <c r="Z15" s="972" t="s">
        <v>412</v>
      </c>
      <c r="AA15" s="724" t="s">
        <v>412</v>
      </c>
      <c r="AB15" s="1054" t="s">
        <v>412</v>
      </c>
      <c r="AC15" s="1066" t="s">
        <v>412</v>
      </c>
      <c r="AD15" s="238" t="s">
        <v>248</v>
      </c>
      <c r="AE15" s="239" t="s">
        <v>329</v>
      </c>
      <c r="AF15" s="240"/>
      <c r="AG15" s="239" t="s">
        <v>70</v>
      </c>
      <c r="AH15" s="241" t="s">
        <v>134</v>
      </c>
      <c r="AI15" s="489" t="s">
        <v>412</v>
      </c>
      <c r="AJ15" s="490" t="s">
        <v>412</v>
      </c>
      <c r="AK15" s="489" t="s">
        <v>412</v>
      </c>
      <c r="AL15" s="491" t="s">
        <v>412</v>
      </c>
      <c r="AM15" s="489" t="s">
        <v>412</v>
      </c>
      <c r="AN15" s="491" t="s">
        <v>412</v>
      </c>
      <c r="AO15" s="489" t="s">
        <v>412</v>
      </c>
      <c r="AP15" s="492" t="s">
        <v>412</v>
      </c>
      <c r="AS15" s="1067" t="s">
        <v>329</v>
      </c>
      <c r="AT15" s="174"/>
      <c r="AU15" s="1068" t="s">
        <v>70</v>
      </c>
      <c r="AV15" s="192" t="s">
        <v>141</v>
      </c>
      <c r="AW15" s="387">
        <v>49.250901060552366</v>
      </c>
      <c r="AX15" s="497">
        <v>42.45107352998481</v>
      </c>
      <c r="AY15" s="497">
        <v>89.18988056051914</v>
      </c>
      <c r="AZ15" s="1200">
        <v>93.86570927157229</v>
      </c>
      <c r="BA15" s="1207" t="s">
        <v>414</v>
      </c>
      <c r="BB15" s="1208" t="s">
        <v>414</v>
      </c>
    </row>
    <row r="16" spans="1:54" ht="18">
      <c r="A16" s="543"/>
      <c r="B16" s="544" t="s">
        <v>353</v>
      </c>
      <c r="C16" s="545"/>
      <c r="D16" s="546" t="s">
        <v>106</v>
      </c>
      <c r="E16" s="547" t="s">
        <v>134</v>
      </c>
      <c r="F16" s="293">
        <v>0.693</v>
      </c>
      <c r="G16" s="293">
        <v>179.83700000000002</v>
      </c>
      <c r="H16" s="293">
        <v>26.318</v>
      </c>
      <c r="I16" s="294">
        <v>4078.53</v>
      </c>
      <c r="J16" s="293">
        <v>0</v>
      </c>
      <c r="K16" s="293">
        <v>0</v>
      </c>
      <c r="L16" s="293">
        <v>0.003</v>
      </c>
      <c r="M16" s="295">
        <v>0.587</v>
      </c>
      <c r="N16" s="982"/>
      <c r="O16" s="983"/>
      <c r="P16" s="1069"/>
      <c r="Q16" s="1070"/>
      <c r="R16" s="984"/>
      <c r="S16" s="984"/>
      <c r="T16" s="1071"/>
      <c r="U16" s="1072"/>
      <c r="V16" s="986" t="s">
        <v>412</v>
      </c>
      <c r="W16" s="8" t="s">
        <v>412</v>
      </c>
      <c r="X16" s="1054" t="s">
        <v>412</v>
      </c>
      <c r="Y16" s="1054" t="s">
        <v>412</v>
      </c>
      <c r="Z16" s="986" t="s">
        <v>412</v>
      </c>
      <c r="AA16" s="8" t="s">
        <v>412</v>
      </c>
      <c r="AB16" s="1054" t="s">
        <v>412</v>
      </c>
      <c r="AC16" s="1066" t="s">
        <v>412</v>
      </c>
      <c r="AD16" s="173"/>
      <c r="AE16" s="172" t="s">
        <v>353</v>
      </c>
      <c r="AF16" s="174"/>
      <c r="AG16" s="244" t="s">
        <v>106</v>
      </c>
      <c r="AH16" s="243" t="s">
        <v>134</v>
      </c>
      <c r="AI16" s="493" t="s">
        <v>412</v>
      </c>
      <c r="AJ16" s="494" t="s">
        <v>412</v>
      </c>
      <c r="AK16" s="493" t="s">
        <v>412</v>
      </c>
      <c r="AL16" s="495" t="s">
        <v>412</v>
      </c>
      <c r="AM16" s="493" t="s">
        <v>412</v>
      </c>
      <c r="AN16" s="495" t="s">
        <v>412</v>
      </c>
      <c r="AO16" s="493" t="s">
        <v>412</v>
      </c>
      <c r="AP16" s="496" t="s">
        <v>412</v>
      </c>
      <c r="AS16" s="1067" t="s">
        <v>353</v>
      </c>
      <c r="AT16" s="174"/>
      <c r="AU16" s="242" t="s">
        <v>106</v>
      </c>
      <c r="AV16" s="192" t="s">
        <v>141</v>
      </c>
      <c r="AW16" s="497">
        <v>259.5050505050506</v>
      </c>
      <c r="AX16" s="497">
        <v>154.97112242571623</v>
      </c>
      <c r="AY16" s="497" t="s">
        <v>143</v>
      </c>
      <c r="AZ16" s="1200">
        <v>195.66666666666666</v>
      </c>
      <c r="BA16" s="1207" t="s">
        <v>414</v>
      </c>
      <c r="BB16" s="1208" t="s">
        <v>156</v>
      </c>
    </row>
    <row r="17" spans="1:54" ht="18">
      <c r="A17" s="543"/>
      <c r="B17" s="548"/>
      <c r="C17" s="545" t="s">
        <v>77</v>
      </c>
      <c r="D17" s="549" t="s">
        <v>107</v>
      </c>
      <c r="E17" s="547" t="s">
        <v>134</v>
      </c>
      <c r="F17" s="296">
        <v>0.108</v>
      </c>
      <c r="G17" s="296">
        <v>19.805</v>
      </c>
      <c r="H17" s="296">
        <v>24.25</v>
      </c>
      <c r="I17" s="297">
        <v>3421.648</v>
      </c>
      <c r="J17" s="296">
        <v>0</v>
      </c>
      <c r="K17" s="296">
        <v>0</v>
      </c>
      <c r="L17" s="296">
        <v>0</v>
      </c>
      <c r="M17" s="298">
        <v>0</v>
      </c>
      <c r="N17" s="982"/>
      <c r="O17" s="983"/>
      <c r="P17" s="1069"/>
      <c r="Q17" s="1070"/>
      <c r="R17" s="984"/>
      <c r="S17" s="984"/>
      <c r="T17" s="1071"/>
      <c r="U17" s="1072"/>
      <c r="V17" s="986" t="s">
        <v>412</v>
      </c>
      <c r="W17" s="8" t="s">
        <v>412</v>
      </c>
      <c r="X17" s="1054" t="s">
        <v>412</v>
      </c>
      <c r="Y17" s="1054" t="s">
        <v>412</v>
      </c>
      <c r="Z17" s="986" t="s">
        <v>412</v>
      </c>
      <c r="AA17" s="8" t="s">
        <v>412</v>
      </c>
      <c r="AB17" s="1054" t="s">
        <v>412</v>
      </c>
      <c r="AC17" s="1066" t="s">
        <v>412</v>
      </c>
      <c r="AD17" s="173"/>
      <c r="AE17" s="245"/>
      <c r="AF17" s="174" t="s">
        <v>77</v>
      </c>
      <c r="AG17" s="247" t="s">
        <v>107</v>
      </c>
      <c r="AH17" s="243" t="s">
        <v>134</v>
      </c>
      <c r="AI17" s="498"/>
      <c r="AJ17" s="499"/>
      <c r="AK17" s="498"/>
      <c r="AL17" s="500"/>
      <c r="AM17" s="498"/>
      <c r="AN17" s="500"/>
      <c r="AO17" s="498"/>
      <c r="AP17" s="501"/>
      <c r="AS17" s="1073"/>
      <c r="AT17" s="174" t="s">
        <v>77</v>
      </c>
      <c r="AU17" s="246" t="s">
        <v>107</v>
      </c>
      <c r="AV17" s="192" t="s">
        <v>141</v>
      </c>
      <c r="AW17" s="503">
        <v>183.37962962962962</v>
      </c>
      <c r="AX17" s="503">
        <v>141.09888659793816</v>
      </c>
      <c r="AY17" s="503" t="s">
        <v>143</v>
      </c>
      <c r="AZ17" s="1201" t="s">
        <v>143</v>
      </c>
      <c r="BA17" s="1207" t="s">
        <v>414</v>
      </c>
      <c r="BB17" s="1208" t="s">
        <v>156</v>
      </c>
    </row>
    <row r="18" spans="1:54" ht="18">
      <c r="A18" s="543"/>
      <c r="B18" s="550"/>
      <c r="C18" s="545" t="s">
        <v>80</v>
      </c>
      <c r="D18" s="551" t="s">
        <v>108</v>
      </c>
      <c r="E18" s="552" t="s">
        <v>134</v>
      </c>
      <c r="F18" s="296">
        <v>0.585</v>
      </c>
      <c r="G18" s="296">
        <v>160.032</v>
      </c>
      <c r="H18" s="296">
        <v>2.068</v>
      </c>
      <c r="I18" s="297">
        <v>656.882</v>
      </c>
      <c r="J18" s="296">
        <v>0</v>
      </c>
      <c r="K18" s="296">
        <v>0</v>
      </c>
      <c r="L18" s="296">
        <v>0.003</v>
      </c>
      <c r="M18" s="298">
        <v>0.587</v>
      </c>
      <c r="N18" s="982"/>
      <c r="O18" s="983"/>
      <c r="P18" s="1069"/>
      <c r="Q18" s="1070"/>
      <c r="R18" s="984"/>
      <c r="S18" s="984"/>
      <c r="T18" s="1071"/>
      <c r="U18" s="1072"/>
      <c r="V18" s="986" t="s">
        <v>412</v>
      </c>
      <c r="W18" s="8" t="s">
        <v>412</v>
      </c>
      <c r="X18" s="1054" t="s">
        <v>412</v>
      </c>
      <c r="Y18" s="1054" t="s">
        <v>412</v>
      </c>
      <c r="Z18" s="986" t="s">
        <v>412</v>
      </c>
      <c r="AA18" s="8" t="s">
        <v>412</v>
      </c>
      <c r="AB18" s="1054" t="s">
        <v>412</v>
      </c>
      <c r="AC18" s="1066" t="s">
        <v>412</v>
      </c>
      <c r="AD18" s="173"/>
      <c r="AE18" s="248"/>
      <c r="AF18" s="174" t="s">
        <v>80</v>
      </c>
      <c r="AG18" s="249" t="s">
        <v>108</v>
      </c>
      <c r="AH18" s="250" t="s">
        <v>134</v>
      </c>
      <c r="AI18" s="498"/>
      <c r="AJ18" s="499"/>
      <c r="AK18" s="498"/>
      <c r="AL18" s="500"/>
      <c r="AM18" s="498"/>
      <c r="AN18" s="500"/>
      <c r="AO18" s="498"/>
      <c r="AP18" s="501"/>
      <c r="AS18" s="1074"/>
      <c r="AT18" s="174" t="s">
        <v>80</v>
      </c>
      <c r="AU18" s="249" t="s">
        <v>108</v>
      </c>
      <c r="AV18" s="192" t="s">
        <v>141</v>
      </c>
      <c r="AW18" s="503">
        <v>273.5589743589744</v>
      </c>
      <c r="AX18" s="503">
        <v>317.64119922630556</v>
      </c>
      <c r="AY18" s="503" t="s">
        <v>143</v>
      </c>
      <c r="AZ18" s="1201">
        <v>195.66666666666666</v>
      </c>
      <c r="BA18" s="1207" t="s">
        <v>414</v>
      </c>
      <c r="BB18" s="1208" t="s">
        <v>156</v>
      </c>
    </row>
    <row r="19" spans="1:54" ht="18">
      <c r="A19" s="543"/>
      <c r="B19" s="544" t="s">
        <v>353</v>
      </c>
      <c r="C19" s="545"/>
      <c r="D19" s="553" t="s">
        <v>109</v>
      </c>
      <c r="E19" s="554" t="s">
        <v>134</v>
      </c>
      <c r="F19" s="299">
        <v>91.39099999999999</v>
      </c>
      <c r="G19" s="299">
        <v>4561.842000000001</v>
      </c>
      <c r="H19" s="299">
        <v>373.988</v>
      </c>
      <c r="I19" s="300">
        <v>11558.986</v>
      </c>
      <c r="J19" s="299">
        <v>9.339</v>
      </c>
      <c r="K19" s="299">
        <v>1330.616</v>
      </c>
      <c r="L19" s="299">
        <v>11.327</v>
      </c>
      <c r="M19" s="301">
        <v>1803.9</v>
      </c>
      <c r="N19" s="982"/>
      <c r="O19" s="983"/>
      <c r="P19" s="1069"/>
      <c r="Q19" s="1070"/>
      <c r="R19" s="984"/>
      <c r="S19" s="984"/>
      <c r="T19" s="1071"/>
      <c r="U19" s="1072"/>
      <c r="V19" s="986" t="s">
        <v>412</v>
      </c>
      <c r="W19" s="8" t="s">
        <v>412</v>
      </c>
      <c r="X19" s="1054" t="s">
        <v>412</v>
      </c>
      <c r="Y19" s="1054" t="s">
        <v>412</v>
      </c>
      <c r="Z19" s="986" t="s">
        <v>412</v>
      </c>
      <c r="AA19" s="8" t="s">
        <v>412</v>
      </c>
      <c r="AB19" s="1054" t="s">
        <v>412</v>
      </c>
      <c r="AC19" s="1066" t="s">
        <v>412</v>
      </c>
      <c r="AD19" s="173"/>
      <c r="AE19" s="172" t="s">
        <v>353</v>
      </c>
      <c r="AF19" s="174"/>
      <c r="AG19" s="253" t="s">
        <v>109</v>
      </c>
      <c r="AH19" s="252" t="s">
        <v>134</v>
      </c>
      <c r="AI19" s="493" t="s">
        <v>412</v>
      </c>
      <c r="AJ19" s="499" t="s">
        <v>412</v>
      </c>
      <c r="AK19" s="498" t="s">
        <v>412</v>
      </c>
      <c r="AL19" s="500" t="s">
        <v>412</v>
      </c>
      <c r="AM19" s="498" t="s">
        <v>412</v>
      </c>
      <c r="AN19" s="500" t="s">
        <v>412</v>
      </c>
      <c r="AO19" s="498" t="s">
        <v>412</v>
      </c>
      <c r="AP19" s="501" t="s">
        <v>412</v>
      </c>
      <c r="AS19" s="1067" t="s">
        <v>353</v>
      </c>
      <c r="AT19" s="174"/>
      <c r="AU19" s="251" t="s">
        <v>109</v>
      </c>
      <c r="AV19" s="192" t="s">
        <v>141</v>
      </c>
      <c r="AW19" s="502">
        <v>49.915659091157785</v>
      </c>
      <c r="AX19" s="503">
        <v>30.907371359508865</v>
      </c>
      <c r="AY19" s="503">
        <v>142.47949459256878</v>
      </c>
      <c r="AZ19" s="1201">
        <v>159.25664341838086</v>
      </c>
      <c r="BA19" s="1207" t="s">
        <v>414</v>
      </c>
      <c r="BB19" s="1208" t="s">
        <v>414</v>
      </c>
    </row>
    <row r="20" spans="1:54" ht="18">
      <c r="A20" s="543"/>
      <c r="B20" s="548"/>
      <c r="C20" s="545" t="s">
        <v>78</v>
      </c>
      <c r="D20" s="549" t="s">
        <v>110</v>
      </c>
      <c r="E20" s="547" t="s">
        <v>134</v>
      </c>
      <c r="F20" s="296">
        <v>27.692</v>
      </c>
      <c r="G20" s="296">
        <v>1626.261</v>
      </c>
      <c r="H20" s="296">
        <v>225.482</v>
      </c>
      <c r="I20" s="297">
        <v>5586.936</v>
      </c>
      <c r="J20" s="296">
        <v>3.554</v>
      </c>
      <c r="K20" s="296">
        <v>483.939</v>
      </c>
      <c r="L20" s="296">
        <v>5.712</v>
      </c>
      <c r="M20" s="298">
        <v>814.818</v>
      </c>
      <c r="N20" s="982"/>
      <c r="O20" s="983"/>
      <c r="P20" s="1069"/>
      <c r="Q20" s="1070"/>
      <c r="R20" s="984"/>
      <c r="S20" s="984"/>
      <c r="T20" s="1071"/>
      <c r="U20" s="1072"/>
      <c r="V20" s="986" t="s">
        <v>412</v>
      </c>
      <c r="W20" s="8" t="s">
        <v>412</v>
      </c>
      <c r="X20" s="1054" t="s">
        <v>412</v>
      </c>
      <c r="Y20" s="1054" t="s">
        <v>412</v>
      </c>
      <c r="Z20" s="986" t="s">
        <v>412</v>
      </c>
      <c r="AA20" s="8" t="s">
        <v>412</v>
      </c>
      <c r="AB20" s="1054" t="s">
        <v>412</v>
      </c>
      <c r="AC20" s="1066" t="s">
        <v>412</v>
      </c>
      <c r="AD20" s="173"/>
      <c r="AE20" s="245"/>
      <c r="AF20" s="174" t="s">
        <v>78</v>
      </c>
      <c r="AG20" s="247" t="s">
        <v>110</v>
      </c>
      <c r="AH20" s="243" t="s">
        <v>134</v>
      </c>
      <c r="AI20" s="498"/>
      <c r="AJ20" s="499"/>
      <c r="AK20" s="498"/>
      <c r="AL20" s="500"/>
      <c r="AM20" s="498"/>
      <c r="AN20" s="500"/>
      <c r="AO20" s="498"/>
      <c r="AP20" s="501"/>
      <c r="AS20" s="1073"/>
      <c r="AT20" s="174" t="s">
        <v>78</v>
      </c>
      <c r="AU20" s="246" t="s">
        <v>110</v>
      </c>
      <c r="AV20" s="192" t="s">
        <v>141</v>
      </c>
      <c r="AW20" s="503">
        <v>58.72674418604651</v>
      </c>
      <c r="AX20" s="503">
        <v>24.777747225942647</v>
      </c>
      <c r="AY20" s="503">
        <v>136.1674169949353</v>
      </c>
      <c r="AZ20" s="1201">
        <v>142.65021008403363</v>
      </c>
      <c r="BA20" s="1207" t="s">
        <v>156</v>
      </c>
      <c r="BB20" s="1208" t="s">
        <v>414</v>
      </c>
    </row>
    <row r="21" spans="1:54" ht="18">
      <c r="A21" s="543"/>
      <c r="B21" s="550"/>
      <c r="C21" s="545" t="s">
        <v>81</v>
      </c>
      <c r="D21" s="551" t="s">
        <v>111</v>
      </c>
      <c r="E21" s="552" t="s">
        <v>134</v>
      </c>
      <c r="F21" s="296">
        <v>63.699</v>
      </c>
      <c r="G21" s="296">
        <v>2935.581</v>
      </c>
      <c r="H21" s="296">
        <v>148.506</v>
      </c>
      <c r="I21" s="297">
        <v>5972.05</v>
      </c>
      <c r="J21" s="296">
        <v>5.785</v>
      </c>
      <c r="K21" s="296">
        <v>846.677</v>
      </c>
      <c r="L21" s="296">
        <v>5.615</v>
      </c>
      <c r="M21" s="298">
        <v>989.082</v>
      </c>
      <c r="N21" s="982"/>
      <c r="O21" s="983"/>
      <c r="P21" s="1069"/>
      <c r="Q21" s="1070"/>
      <c r="R21" s="984"/>
      <c r="S21" s="984"/>
      <c r="T21" s="1071"/>
      <c r="U21" s="1072"/>
      <c r="V21" s="986" t="s">
        <v>412</v>
      </c>
      <c r="W21" s="8" t="s">
        <v>412</v>
      </c>
      <c r="X21" s="1054" t="s">
        <v>412</v>
      </c>
      <c r="Y21" s="1054" t="s">
        <v>412</v>
      </c>
      <c r="Z21" s="986" t="s">
        <v>412</v>
      </c>
      <c r="AA21" s="8" t="s">
        <v>412</v>
      </c>
      <c r="AB21" s="1054" t="s">
        <v>412</v>
      </c>
      <c r="AC21" s="1066" t="s">
        <v>412</v>
      </c>
      <c r="AD21" s="173"/>
      <c r="AE21" s="248"/>
      <c r="AF21" s="174" t="s">
        <v>81</v>
      </c>
      <c r="AG21" s="249" t="s">
        <v>111</v>
      </c>
      <c r="AH21" s="250" t="s">
        <v>134</v>
      </c>
      <c r="AI21" s="498"/>
      <c r="AJ21" s="499"/>
      <c r="AK21" s="498"/>
      <c r="AL21" s="500"/>
      <c r="AM21" s="498"/>
      <c r="AN21" s="500"/>
      <c r="AO21" s="498"/>
      <c r="AP21" s="501"/>
      <c r="AS21" s="1074"/>
      <c r="AT21" s="174" t="s">
        <v>81</v>
      </c>
      <c r="AU21" s="249" t="s">
        <v>111</v>
      </c>
      <c r="AV21" s="192" t="s">
        <v>141</v>
      </c>
      <c r="AW21" s="503">
        <v>46.085197569820565</v>
      </c>
      <c r="AX21" s="503">
        <v>40.21420009965927</v>
      </c>
      <c r="AY21" s="503">
        <v>146.35730337078652</v>
      </c>
      <c r="AZ21" s="1201">
        <v>176.14995547640248</v>
      </c>
      <c r="BA21" s="1207" t="s">
        <v>414</v>
      </c>
      <c r="BB21" s="1208" t="s">
        <v>414</v>
      </c>
    </row>
    <row r="22" spans="1:54" ht="18">
      <c r="A22" s="543"/>
      <c r="B22" s="544" t="s">
        <v>353</v>
      </c>
      <c r="C22" s="545"/>
      <c r="D22" s="553" t="s">
        <v>112</v>
      </c>
      <c r="E22" s="554" t="s">
        <v>134</v>
      </c>
      <c r="F22" s="293">
        <v>91.311</v>
      </c>
      <c r="G22" s="293">
        <v>4290.69</v>
      </c>
      <c r="H22" s="293">
        <v>112.95400000000001</v>
      </c>
      <c r="I22" s="294">
        <v>6150.9220000000005</v>
      </c>
      <c r="J22" s="293">
        <v>22.560000000000002</v>
      </c>
      <c r="K22" s="293">
        <v>1514.452</v>
      </c>
      <c r="L22" s="293">
        <v>29.127</v>
      </c>
      <c r="M22" s="295">
        <v>1993.038</v>
      </c>
      <c r="N22" s="982"/>
      <c r="O22" s="983"/>
      <c r="P22" s="1069"/>
      <c r="Q22" s="1070"/>
      <c r="R22" s="984"/>
      <c r="S22" s="984"/>
      <c r="T22" s="1071"/>
      <c r="U22" s="1072"/>
      <c r="V22" s="986" t="s">
        <v>412</v>
      </c>
      <c r="W22" s="8" t="s">
        <v>412</v>
      </c>
      <c r="X22" s="1054" t="s">
        <v>412</v>
      </c>
      <c r="Y22" s="1054" t="s">
        <v>412</v>
      </c>
      <c r="Z22" s="986" t="s">
        <v>412</v>
      </c>
      <c r="AA22" s="8" t="s">
        <v>412</v>
      </c>
      <c r="AB22" s="1054" t="s">
        <v>412</v>
      </c>
      <c r="AC22" s="1066" t="s">
        <v>412</v>
      </c>
      <c r="AD22" s="173"/>
      <c r="AE22" s="172" t="s">
        <v>353</v>
      </c>
      <c r="AF22" s="174"/>
      <c r="AG22" s="253" t="s">
        <v>112</v>
      </c>
      <c r="AH22" s="252" t="s">
        <v>134</v>
      </c>
      <c r="AI22" s="493" t="s">
        <v>412</v>
      </c>
      <c r="AJ22" s="494" t="s">
        <v>412</v>
      </c>
      <c r="AK22" s="493" t="s">
        <v>412</v>
      </c>
      <c r="AL22" s="495" t="s">
        <v>412</v>
      </c>
      <c r="AM22" s="493" t="s">
        <v>412</v>
      </c>
      <c r="AN22" s="495" t="s">
        <v>412</v>
      </c>
      <c r="AO22" s="493" t="s">
        <v>412</v>
      </c>
      <c r="AP22" s="496" t="s">
        <v>412</v>
      </c>
      <c r="AS22" s="1067" t="s">
        <v>353</v>
      </c>
      <c r="AT22" s="174"/>
      <c r="AU22" s="251" t="s">
        <v>112</v>
      </c>
      <c r="AV22" s="192" t="s">
        <v>141</v>
      </c>
      <c r="AW22" s="503">
        <v>46.98984788251141</v>
      </c>
      <c r="AX22" s="497">
        <v>54.455105618216265</v>
      </c>
      <c r="AY22" s="497">
        <v>67.12996453900709</v>
      </c>
      <c r="AZ22" s="1200">
        <v>68.4257905036564</v>
      </c>
      <c r="BA22" s="1207" t="s">
        <v>414</v>
      </c>
      <c r="BB22" s="1208" t="s">
        <v>414</v>
      </c>
    </row>
    <row r="23" spans="1:54" ht="18">
      <c r="A23" s="543"/>
      <c r="B23" s="548"/>
      <c r="C23" s="545" t="s">
        <v>79</v>
      </c>
      <c r="D23" s="549" t="s">
        <v>113</v>
      </c>
      <c r="E23" s="547" t="s">
        <v>134</v>
      </c>
      <c r="F23" s="296">
        <v>0</v>
      </c>
      <c r="G23" s="296">
        <v>0</v>
      </c>
      <c r="H23" s="296">
        <v>7.18</v>
      </c>
      <c r="I23" s="297">
        <v>631.796</v>
      </c>
      <c r="J23" s="296">
        <v>22.513</v>
      </c>
      <c r="K23" s="296">
        <v>1494.867</v>
      </c>
      <c r="L23" s="296">
        <v>28.756</v>
      </c>
      <c r="M23" s="298">
        <v>1914.049</v>
      </c>
      <c r="N23" s="982"/>
      <c r="O23" s="983"/>
      <c r="P23" s="1069"/>
      <c r="Q23" s="1070"/>
      <c r="R23" s="984"/>
      <c r="S23" s="984"/>
      <c r="T23" s="1071"/>
      <c r="U23" s="1072"/>
      <c r="V23" s="986" t="s">
        <v>412</v>
      </c>
      <c r="W23" s="8" t="s">
        <v>412</v>
      </c>
      <c r="X23" s="1054" t="s">
        <v>412</v>
      </c>
      <c r="Y23" s="1054" t="s">
        <v>412</v>
      </c>
      <c r="Z23" s="986" t="s">
        <v>412</v>
      </c>
      <c r="AA23" s="8" t="s">
        <v>412</v>
      </c>
      <c r="AB23" s="1054" t="s">
        <v>412</v>
      </c>
      <c r="AC23" s="1066" t="s">
        <v>412</v>
      </c>
      <c r="AD23" s="173"/>
      <c r="AE23" s="245"/>
      <c r="AF23" s="174" t="s">
        <v>79</v>
      </c>
      <c r="AG23" s="247" t="s">
        <v>113</v>
      </c>
      <c r="AH23" s="243" t="s">
        <v>134</v>
      </c>
      <c r="AI23" s="498"/>
      <c r="AJ23" s="499"/>
      <c r="AK23" s="498"/>
      <c r="AL23" s="500"/>
      <c r="AM23" s="498"/>
      <c r="AN23" s="500"/>
      <c r="AO23" s="498"/>
      <c r="AP23" s="501"/>
      <c r="AS23" s="1073"/>
      <c r="AT23" s="174" t="s">
        <v>79</v>
      </c>
      <c r="AU23" s="246" t="s">
        <v>113</v>
      </c>
      <c r="AV23" s="192" t="s">
        <v>141</v>
      </c>
      <c r="AW23" s="503" t="s">
        <v>143</v>
      </c>
      <c r="AX23" s="503">
        <v>87.99387186629528</v>
      </c>
      <c r="AY23" s="503">
        <v>66.40016879136498</v>
      </c>
      <c r="AZ23" s="1201">
        <v>66.56172624843511</v>
      </c>
      <c r="BA23" s="1207" t="s">
        <v>156</v>
      </c>
      <c r="BB23" s="1208" t="s">
        <v>414</v>
      </c>
    </row>
    <row r="24" spans="1:54" ht="18">
      <c r="A24" s="543"/>
      <c r="B24" s="550"/>
      <c r="C24" s="545" t="s">
        <v>82</v>
      </c>
      <c r="D24" s="551" t="s">
        <v>114</v>
      </c>
      <c r="E24" s="552" t="s">
        <v>134</v>
      </c>
      <c r="F24" s="296">
        <v>91.311</v>
      </c>
      <c r="G24" s="296">
        <v>4290.69</v>
      </c>
      <c r="H24" s="296">
        <v>105.774</v>
      </c>
      <c r="I24" s="297">
        <v>5519.126</v>
      </c>
      <c r="J24" s="296">
        <v>0.047</v>
      </c>
      <c r="K24" s="296">
        <v>19.585</v>
      </c>
      <c r="L24" s="296">
        <v>0.371</v>
      </c>
      <c r="M24" s="298">
        <v>78.989</v>
      </c>
      <c r="N24" s="982"/>
      <c r="O24" s="983"/>
      <c r="P24" s="1069"/>
      <c r="Q24" s="1070"/>
      <c r="R24" s="984"/>
      <c r="S24" s="984"/>
      <c r="T24" s="1071"/>
      <c r="U24" s="1072"/>
      <c r="V24" s="986" t="s">
        <v>412</v>
      </c>
      <c r="W24" s="8" t="s">
        <v>412</v>
      </c>
      <c r="X24" s="1054" t="s">
        <v>412</v>
      </c>
      <c r="Y24" s="1054" t="s">
        <v>412</v>
      </c>
      <c r="Z24" s="986" t="s">
        <v>412</v>
      </c>
      <c r="AA24" s="8" t="s">
        <v>412</v>
      </c>
      <c r="AB24" s="1054" t="s">
        <v>412</v>
      </c>
      <c r="AC24" s="1066" t="s">
        <v>412</v>
      </c>
      <c r="AD24" s="173"/>
      <c r="AE24" s="248"/>
      <c r="AF24" s="174" t="s">
        <v>82</v>
      </c>
      <c r="AG24" s="249" t="s">
        <v>114</v>
      </c>
      <c r="AH24" s="250" t="s">
        <v>134</v>
      </c>
      <c r="AI24" s="498"/>
      <c r="AJ24" s="499"/>
      <c r="AK24" s="498"/>
      <c r="AL24" s="500"/>
      <c r="AM24" s="498"/>
      <c r="AN24" s="500"/>
      <c r="AO24" s="498"/>
      <c r="AP24" s="501"/>
      <c r="AS24" s="1074"/>
      <c r="AT24" s="174" t="s">
        <v>82</v>
      </c>
      <c r="AU24" s="249" t="s">
        <v>114</v>
      </c>
      <c r="AV24" s="192" t="s">
        <v>141</v>
      </c>
      <c r="AW24" s="503">
        <v>46.98984788251141</v>
      </c>
      <c r="AX24" s="503">
        <v>52.17847486149716</v>
      </c>
      <c r="AY24" s="503">
        <v>416.7021276595745</v>
      </c>
      <c r="AZ24" s="1201">
        <v>212.90835579514825</v>
      </c>
      <c r="BA24" s="1207" t="s">
        <v>414</v>
      </c>
      <c r="BB24" s="1208" t="s">
        <v>414</v>
      </c>
    </row>
    <row r="25" spans="1:54" ht="18">
      <c r="A25" s="538" t="s">
        <v>320</v>
      </c>
      <c r="B25" s="540" t="s">
        <v>115</v>
      </c>
      <c r="C25" s="540"/>
      <c r="D25" s="541" t="s">
        <v>69</v>
      </c>
      <c r="E25" s="555" t="s">
        <v>134</v>
      </c>
      <c r="F25" s="290">
        <v>2132.564</v>
      </c>
      <c r="G25" s="290">
        <v>167615.239</v>
      </c>
      <c r="H25" s="290">
        <v>2267.131</v>
      </c>
      <c r="I25" s="291">
        <v>161662.895</v>
      </c>
      <c r="J25" s="290">
        <v>1207.339</v>
      </c>
      <c r="K25" s="290">
        <v>92671.673</v>
      </c>
      <c r="L25" s="290">
        <v>1011.184</v>
      </c>
      <c r="M25" s="292">
        <v>73032.381</v>
      </c>
      <c r="N25" s="982"/>
      <c r="O25" s="983"/>
      <c r="P25" s="1069"/>
      <c r="Q25" s="1070"/>
      <c r="R25" s="984"/>
      <c r="S25" s="984"/>
      <c r="T25" s="1071"/>
      <c r="U25" s="1072"/>
      <c r="V25" s="986" t="s">
        <v>412</v>
      </c>
      <c r="W25" s="8" t="s">
        <v>412</v>
      </c>
      <c r="X25" s="1054" t="s">
        <v>412</v>
      </c>
      <c r="Y25" s="1054" t="s">
        <v>412</v>
      </c>
      <c r="Z25" s="986" t="s">
        <v>412</v>
      </c>
      <c r="AA25" s="8" t="s">
        <v>412</v>
      </c>
      <c r="AB25" s="1054" t="s">
        <v>412</v>
      </c>
      <c r="AC25" s="1066" t="s">
        <v>412</v>
      </c>
      <c r="AD25" s="238" t="s">
        <v>320</v>
      </c>
      <c r="AE25" s="240" t="s">
        <v>115</v>
      </c>
      <c r="AF25" s="240"/>
      <c r="AG25" s="239" t="s">
        <v>69</v>
      </c>
      <c r="AH25" s="254" t="s">
        <v>134</v>
      </c>
      <c r="AI25" s="489" t="s">
        <v>412</v>
      </c>
      <c r="AJ25" s="490" t="s">
        <v>412</v>
      </c>
      <c r="AK25" s="489" t="s">
        <v>412</v>
      </c>
      <c r="AL25" s="491" t="s">
        <v>412</v>
      </c>
      <c r="AM25" s="489" t="s">
        <v>412</v>
      </c>
      <c r="AN25" s="491" t="s">
        <v>412</v>
      </c>
      <c r="AO25" s="489" t="s">
        <v>412</v>
      </c>
      <c r="AP25" s="492" t="s">
        <v>412</v>
      </c>
      <c r="AS25" s="1075" t="s">
        <v>115</v>
      </c>
      <c r="AT25" s="174"/>
      <c r="AU25" s="1068" t="s">
        <v>69</v>
      </c>
      <c r="AV25" s="192" t="s">
        <v>141</v>
      </c>
      <c r="AW25" s="503">
        <v>78.59798768055731</v>
      </c>
      <c r="AX25" s="497">
        <v>71.3072579396603</v>
      </c>
      <c r="AY25" s="497">
        <v>76.75696138367103</v>
      </c>
      <c r="AZ25" s="1200">
        <v>72.22462084051962</v>
      </c>
      <c r="BA25" s="1207" t="s">
        <v>414</v>
      </c>
      <c r="BB25" s="1208" t="s">
        <v>414</v>
      </c>
    </row>
    <row r="26" spans="1:54" ht="18">
      <c r="A26" s="543"/>
      <c r="B26" s="544" t="s">
        <v>354</v>
      </c>
      <c r="C26" s="545"/>
      <c r="D26" s="549" t="s">
        <v>116</v>
      </c>
      <c r="E26" s="547" t="s">
        <v>134</v>
      </c>
      <c r="F26" s="299">
        <v>10.016</v>
      </c>
      <c r="G26" s="299">
        <v>4199.832</v>
      </c>
      <c r="H26" s="299">
        <v>125.042</v>
      </c>
      <c r="I26" s="300">
        <v>7314.884</v>
      </c>
      <c r="J26" s="299">
        <v>6.202</v>
      </c>
      <c r="K26" s="299">
        <v>894.594</v>
      </c>
      <c r="L26" s="299">
        <v>58</v>
      </c>
      <c r="M26" s="301">
        <v>775</v>
      </c>
      <c r="N26" s="982"/>
      <c r="O26" s="983"/>
      <c r="P26" s="1069"/>
      <c r="Q26" s="1070"/>
      <c r="R26" s="984"/>
      <c r="S26" s="984"/>
      <c r="T26" s="1071"/>
      <c r="U26" s="1072"/>
      <c r="V26" s="986" t="s">
        <v>412</v>
      </c>
      <c r="W26" s="8" t="s">
        <v>412</v>
      </c>
      <c r="X26" s="1054" t="s">
        <v>412</v>
      </c>
      <c r="Y26" s="1054" t="s">
        <v>412</v>
      </c>
      <c r="Z26" s="986" t="s">
        <v>412</v>
      </c>
      <c r="AA26" s="8" t="s">
        <v>412</v>
      </c>
      <c r="AB26" s="1054" t="s">
        <v>412</v>
      </c>
      <c r="AC26" s="1066" t="s">
        <v>412</v>
      </c>
      <c r="AD26" s="173"/>
      <c r="AE26" s="172" t="s">
        <v>354</v>
      </c>
      <c r="AF26" s="174"/>
      <c r="AG26" s="247" t="s">
        <v>116</v>
      </c>
      <c r="AH26" s="243" t="s">
        <v>134</v>
      </c>
      <c r="AI26" s="493" t="s">
        <v>412</v>
      </c>
      <c r="AJ26" s="499" t="s">
        <v>412</v>
      </c>
      <c r="AK26" s="498" t="s">
        <v>412</v>
      </c>
      <c r="AL26" s="500" t="s">
        <v>412</v>
      </c>
      <c r="AM26" s="498" t="s">
        <v>412</v>
      </c>
      <c r="AN26" s="500" t="s">
        <v>412</v>
      </c>
      <c r="AO26" s="498" t="s">
        <v>412</v>
      </c>
      <c r="AP26" s="501" t="s">
        <v>412</v>
      </c>
      <c r="AS26" s="1067" t="s">
        <v>354</v>
      </c>
      <c r="AT26" s="174"/>
      <c r="AU26" s="246" t="s">
        <v>116</v>
      </c>
      <c r="AV26" s="192" t="s">
        <v>141</v>
      </c>
      <c r="AW26" s="503">
        <v>419.3123003194888</v>
      </c>
      <c r="AX26" s="503">
        <v>58.49941619615809</v>
      </c>
      <c r="AY26" s="503">
        <v>144.2428248951951</v>
      </c>
      <c r="AZ26" s="1201">
        <v>13.362068965517242</v>
      </c>
      <c r="BA26" s="1207" t="s">
        <v>156</v>
      </c>
      <c r="BB26" s="1208" t="s">
        <v>156</v>
      </c>
    </row>
    <row r="27" spans="1:54" ht="18">
      <c r="A27" s="543"/>
      <c r="B27" s="548"/>
      <c r="C27" s="545" t="s">
        <v>83</v>
      </c>
      <c r="D27" s="556" t="s">
        <v>113</v>
      </c>
      <c r="E27" s="547" t="s">
        <v>134</v>
      </c>
      <c r="F27" s="296">
        <v>4.09</v>
      </c>
      <c r="G27" s="296">
        <v>1429.652</v>
      </c>
      <c r="H27" s="296">
        <v>8.796</v>
      </c>
      <c r="I27" s="297">
        <v>3406.514</v>
      </c>
      <c r="J27" s="296">
        <v>2.025</v>
      </c>
      <c r="K27" s="296">
        <v>808.173</v>
      </c>
      <c r="L27" s="296">
        <v>0</v>
      </c>
      <c r="M27" s="298">
        <v>0</v>
      </c>
      <c r="N27" s="982"/>
      <c r="O27" s="983"/>
      <c r="P27" s="1069"/>
      <c r="Q27" s="1070"/>
      <c r="R27" s="984"/>
      <c r="S27" s="984"/>
      <c r="T27" s="1071"/>
      <c r="U27" s="1072"/>
      <c r="V27" s="986" t="s">
        <v>412</v>
      </c>
      <c r="W27" s="8" t="s">
        <v>412</v>
      </c>
      <c r="X27" s="1054" t="s">
        <v>412</v>
      </c>
      <c r="Y27" s="1054" t="s">
        <v>412</v>
      </c>
      <c r="Z27" s="986" t="s">
        <v>412</v>
      </c>
      <c r="AA27" s="8" t="s">
        <v>412</v>
      </c>
      <c r="AB27" s="1054" t="s">
        <v>412</v>
      </c>
      <c r="AC27" s="1066" t="s">
        <v>412</v>
      </c>
      <c r="AD27" s="173"/>
      <c r="AE27" s="245"/>
      <c r="AF27" s="174" t="s">
        <v>83</v>
      </c>
      <c r="AG27" s="256" t="s">
        <v>113</v>
      </c>
      <c r="AH27" s="243" t="s">
        <v>134</v>
      </c>
      <c r="AI27" s="498"/>
      <c r="AJ27" s="499"/>
      <c r="AK27" s="498"/>
      <c r="AL27" s="500"/>
      <c r="AM27" s="498"/>
      <c r="AN27" s="500"/>
      <c r="AO27" s="498"/>
      <c r="AP27" s="501"/>
      <c r="AS27" s="1073"/>
      <c r="AT27" s="174" t="s">
        <v>83</v>
      </c>
      <c r="AU27" s="255" t="s">
        <v>113</v>
      </c>
      <c r="AV27" s="192" t="s">
        <v>141</v>
      </c>
      <c r="AW27" s="503">
        <v>349.54816625916874</v>
      </c>
      <c r="AX27" s="503">
        <v>387.2798999545248</v>
      </c>
      <c r="AY27" s="503">
        <v>399.0977777777778</v>
      </c>
      <c r="AZ27" s="1201" t="s">
        <v>143</v>
      </c>
      <c r="BA27" s="1207" t="s">
        <v>414</v>
      </c>
      <c r="BB27" s="1208" t="s">
        <v>156</v>
      </c>
    </row>
    <row r="28" spans="1:54" ht="18">
      <c r="A28" s="543"/>
      <c r="B28" s="550"/>
      <c r="C28" s="545" t="s">
        <v>86</v>
      </c>
      <c r="D28" s="557" t="s">
        <v>114</v>
      </c>
      <c r="E28" s="552" t="s">
        <v>134</v>
      </c>
      <c r="F28" s="296">
        <v>5.926</v>
      </c>
      <c r="G28" s="296">
        <v>2770.18</v>
      </c>
      <c r="H28" s="296">
        <v>116.246</v>
      </c>
      <c r="I28" s="297">
        <v>3908.37</v>
      </c>
      <c r="J28" s="296">
        <v>4.177</v>
      </c>
      <c r="K28" s="296">
        <v>86.421</v>
      </c>
      <c r="L28" s="296">
        <v>58</v>
      </c>
      <c r="M28" s="298">
        <v>775</v>
      </c>
      <c r="N28" s="982"/>
      <c r="O28" s="983"/>
      <c r="P28" s="1069"/>
      <c r="Q28" s="1070"/>
      <c r="R28" s="984"/>
      <c r="S28" s="984"/>
      <c r="T28" s="1071"/>
      <c r="U28" s="1072"/>
      <c r="V28" s="986" t="s">
        <v>412</v>
      </c>
      <c r="W28" s="8" t="s">
        <v>412</v>
      </c>
      <c r="X28" s="1054" t="s">
        <v>412</v>
      </c>
      <c r="Y28" s="1054" t="s">
        <v>412</v>
      </c>
      <c r="Z28" s="986" t="s">
        <v>412</v>
      </c>
      <c r="AA28" s="8" t="s">
        <v>412</v>
      </c>
      <c r="AB28" s="1054" t="s">
        <v>412</v>
      </c>
      <c r="AC28" s="1066" t="s">
        <v>412</v>
      </c>
      <c r="AD28" s="173"/>
      <c r="AE28" s="248"/>
      <c r="AF28" s="174" t="s">
        <v>86</v>
      </c>
      <c r="AG28" s="257" t="s">
        <v>114</v>
      </c>
      <c r="AH28" s="250" t="s">
        <v>134</v>
      </c>
      <c r="AI28" s="498"/>
      <c r="AJ28" s="499"/>
      <c r="AK28" s="498"/>
      <c r="AL28" s="500"/>
      <c r="AM28" s="498"/>
      <c r="AN28" s="500"/>
      <c r="AO28" s="498"/>
      <c r="AP28" s="501"/>
      <c r="AS28" s="1074"/>
      <c r="AT28" s="174" t="s">
        <v>86</v>
      </c>
      <c r="AU28" s="257" t="s">
        <v>114</v>
      </c>
      <c r="AV28" s="192" t="s">
        <v>141</v>
      </c>
      <c r="AW28" s="503">
        <v>467.4620317246034</v>
      </c>
      <c r="AX28" s="503">
        <v>33.621543967104245</v>
      </c>
      <c r="AY28" s="503">
        <v>20.68972947091214</v>
      </c>
      <c r="AZ28" s="1201">
        <v>13.362068965517242</v>
      </c>
      <c r="BA28" s="1207" t="s">
        <v>156</v>
      </c>
      <c r="BB28" s="1208" t="s">
        <v>414</v>
      </c>
    </row>
    <row r="29" spans="1:54" ht="18">
      <c r="A29" s="543"/>
      <c r="B29" s="544" t="s">
        <v>0</v>
      </c>
      <c r="C29" s="545"/>
      <c r="D29" s="549" t="s">
        <v>117</v>
      </c>
      <c r="E29" s="547" t="s">
        <v>134</v>
      </c>
      <c r="F29" s="293">
        <v>7.0009999999999994</v>
      </c>
      <c r="G29" s="293">
        <v>1662.316</v>
      </c>
      <c r="H29" s="293">
        <v>17.482</v>
      </c>
      <c r="I29" s="294">
        <v>4351.582</v>
      </c>
      <c r="J29" s="293">
        <v>0.004</v>
      </c>
      <c r="K29" s="293">
        <v>2.649</v>
      </c>
      <c r="L29" s="293">
        <v>0.002</v>
      </c>
      <c r="M29" s="295">
        <v>1.15</v>
      </c>
      <c r="N29" s="982"/>
      <c r="O29" s="983"/>
      <c r="P29" s="1069"/>
      <c r="Q29" s="1070"/>
      <c r="R29" s="984"/>
      <c r="S29" s="984"/>
      <c r="T29" s="1071"/>
      <c r="U29" s="1072"/>
      <c r="V29" s="986" t="s">
        <v>412</v>
      </c>
      <c r="W29" s="8" t="s">
        <v>412</v>
      </c>
      <c r="X29" s="1054" t="s">
        <v>412</v>
      </c>
      <c r="Y29" s="1054" t="s">
        <v>412</v>
      </c>
      <c r="Z29" s="986" t="s">
        <v>412</v>
      </c>
      <c r="AA29" s="8" t="s">
        <v>412</v>
      </c>
      <c r="AB29" s="1054" t="s">
        <v>412</v>
      </c>
      <c r="AC29" s="1066" t="s">
        <v>412</v>
      </c>
      <c r="AD29" s="173"/>
      <c r="AE29" s="172" t="s">
        <v>0</v>
      </c>
      <c r="AF29" s="174"/>
      <c r="AG29" s="247" t="s">
        <v>117</v>
      </c>
      <c r="AH29" s="243" t="s">
        <v>134</v>
      </c>
      <c r="AI29" s="493" t="s">
        <v>412</v>
      </c>
      <c r="AJ29" s="494" t="s">
        <v>412</v>
      </c>
      <c r="AK29" s="493" t="s">
        <v>412</v>
      </c>
      <c r="AL29" s="495" t="s">
        <v>412</v>
      </c>
      <c r="AM29" s="493" t="s">
        <v>412</v>
      </c>
      <c r="AN29" s="495" t="s">
        <v>412</v>
      </c>
      <c r="AO29" s="493" t="s">
        <v>412</v>
      </c>
      <c r="AP29" s="496" t="s">
        <v>412</v>
      </c>
      <c r="AS29" s="1067" t="s">
        <v>0</v>
      </c>
      <c r="AT29" s="174"/>
      <c r="AU29" s="246" t="s">
        <v>117</v>
      </c>
      <c r="AV29" s="192" t="s">
        <v>141</v>
      </c>
      <c r="AW29" s="497">
        <v>237.43979431509786</v>
      </c>
      <c r="AX29" s="497">
        <v>248.91785836860774</v>
      </c>
      <c r="AY29" s="497">
        <v>662.25</v>
      </c>
      <c r="AZ29" s="1200">
        <v>575</v>
      </c>
      <c r="BA29" s="1207" t="s">
        <v>414</v>
      </c>
      <c r="BB29" s="1208" t="s">
        <v>414</v>
      </c>
    </row>
    <row r="30" spans="1:54" ht="18">
      <c r="A30" s="543"/>
      <c r="B30" s="548"/>
      <c r="C30" s="545" t="s">
        <v>84</v>
      </c>
      <c r="D30" s="556" t="s">
        <v>113</v>
      </c>
      <c r="E30" s="547" t="s">
        <v>134</v>
      </c>
      <c r="F30" s="296">
        <v>2.946</v>
      </c>
      <c r="G30" s="296">
        <v>487.134</v>
      </c>
      <c r="H30" s="296">
        <v>9.776</v>
      </c>
      <c r="I30" s="297">
        <v>1890.044</v>
      </c>
      <c r="J30" s="296">
        <v>0.004</v>
      </c>
      <c r="K30" s="296">
        <v>2.649</v>
      </c>
      <c r="L30" s="296">
        <v>0</v>
      </c>
      <c r="M30" s="298">
        <v>0</v>
      </c>
      <c r="N30" s="982"/>
      <c r="O30" s="983"/>
      <c r="P30" s="1069"/>
      <c r="Q30" s="1070"/>
      <c r="R30" s="984"/>
      <c r="S30" s="984"/>
      <c r="T30" s="1071"/>
      <c r="U30" s="1072"/>
      <c r="V30" s="986" t="s">
        <v>412</v>
      </c>
      <c r="W30" s="8" t="s">
        <v>412</v>
      </c>
      <c r="X30" s="1054" t="s">
        <v>412</v>
      </c>
      <c r="Y30" s="1054" t="s">
        <v>412</v>
      </c>
      <c r="Z30" s="986" t="s">
        <v>412</v>
      </c>
      <c r="AA30" s="8" t="s">
        <v>412</v>
      </c>
      <c r="AB30" s="1054" t="s">
        <v>412</v>
      </c>
      <c r="AC30" s="1066" t="s">
        <v>412</v>
      </c>
      <c r="AD30" s="173"/>
      <c r="AE30" s="245"/>
      <c r="AF30" s="174" t="s">
        <v>84</v>
      </c>
      <c r="AG30" s="256" t="s">
        <v>113</v>
      </c>
      <c r="AH30" s="243" t="s">
        <v>134</v>
      </c>
      <c r="AI30" s="498"/>
      <c r="AJ30" s="499"/>
      <c r="AK30" s="498"/>
      <c r="AL30" s="500"/>
      <c r="AM30" s="498"/>
      <c r="AN30" s="500"/>
      <c r="AO30" s="498"/>
      <c r="AP30" s="501"/>
      <c r="AS30" s="1073"/>
      <c r="AT30" s="174" t="s">
        <v>84</v>
      </c>
      <c r="AU30" s="255" t="s">
        <v>113</v>
      </c>
      <c r="AV30" s="192" t="s">
        <v>141</v>
      </c>
      <c r="AW30" s="503">
        <v>165.35437881873727</v>
      </c>
      <c r="AX30" s="503">
        <v>193.33510638297875</v>
      </c>
      <c r="AY30" s="503">
        <v>662.25</v>
      </c>
      <c r="AZ30" s="1201" t="s">
        <v>143</v>
      </c>
      <c r="BA30" s="1207" t="s">
        <v>414</v>
      </c>
      <c r="BB30" s="1208" t="s">
        <v>156</v>
      </c>
    </row>
    <row r="31" spans="1:54" ht="18">
      <c r="A31" s="543"/>
      <c r="B31" s="550"/>
      <c r="C31" s="545" t="s">
        <v>87</v>
      </c>
      <c r="D31" s="557" t="s">
        <v>114</v>
      </c>
      <c r="E31" s="552" t="s">
        <v>134</v>
      </c>
      <c r="F31" s="296">
        <v>4.055</v>
      </c>
      <c r="G31" s="296">
        <v>1175.182</v>
      </c>
      <c r="H31" s="296">
        <v>7.706</v>
      </c>
      <c r="I31" s="297">
        <v>2461.538</v>
      </c>
      <c r="J31" s="296">
        <v>0</v>
      </c>
      <c r="K31" s="296">
        <v>0</v>
      </c>
      <c r="L31" s="296">
        <v>0.002</v>
      </c>
      <c r="M31" s="298">
        <v>1.15</v>
      </c>
      <c r="N31" s="982"/>
      <c r="O31" s="983"/>
      <c r="P31" s="1069"/>
      <c r="Q31" s="1070"/>
      <c r="R31" s="984"/>
      <c r="S31" s="984"/>
      <c r="T31" s="1071"/>
      <c r="U31" s="1072"/>
      <c r="V31" s="986" t="s">
        <v>412</v>
      </c>
      <c r="W31" s="8" t="s">
        <v>412</v>
      </c>
      <c r="X31" s="1054" t="s">
        <v>412</v>
      </c>
      <c r="Y31" s="1054" t="s">
        <v>412</v>
      </c>
      <c r="Z31" s="986" t="s">
        <v>412</v>
      </c>
      <c r="AA31" s="8" t="s">
        <v>412</v>
      </c>
      <c r="AB31" s="1054" t="s">
        <v>412</v>
      </c>
      <c r="AC31" s="1066" t="s">
        <v>412</v>
      </c>
      <c r="AD31" s="173"/>
      <c r="AE31" s="248"/>
      <c r="AF31" s="174" t="s">
        <v>87</v>
      </c>
      <c r="AG31" s="257" t="s">
        <v>114</v>
      </c>
      <c r="AH31" s="250" t="s">
        <v>134</v>
      </c>
      <c r="AI31" s="498"/>
      <c r="AJ31" s="499"/>
      <c r="AK31" s="498"/>
      <c r="AL31" s="500"/>
      <c r="AM31" s="498"/>
      <c r="AN31" s="500"/>
      <c r="AO31" s="498"/>
      <c r="AP31" s="501"/>
      <c r="AS31" s="1074"/>
      <c r="AT31" s="174" t="s">
        <v>87</v>
      </c>
      <c r="AU31" s="257" t="s">
        <v>114</v>
      </c>
      <c r="AV31" s="192" t="s">
        <v>141</v>
      </c>
      <c r="AW31" s="503">
        <v>289.81060419235513</v>
      </c>
      <c r="AX31" s="503">
        <v>319.43135219309625</v>
      </c>
      <c r="AY31" s="503" t="s">
        <v>143</v>
      </c>
      <c r="AZ31" s="1201">
        <v>575</v>
      </c>
      <c r="BA31" s="1207" t="s">
        <v>414</v>
      </c>
      <c r="BB31" s="1208" t="s">
        <v>156</v>
      </c>
    </row>
    <row r="32" spans="1:54" ht="18">
      <c r="A32" s="543"/>
      <c r="B32" s="544" t="s">
        <v>1</v>
      </c>
      <c r="C32" s="545"/>
      <c r="D32" s="549" t="s">
        <v>118</v>
      </c>
      <c r="E32" s="547" t="s">
        <v>134</v>
      </c>
      <c r="F32" s="299">
        <v>0.108</v>
      </c>
      <c r="G32" s="299">
        <v>20.282</v>
      </c>
      <c r="H32" s="299">
        <v>1.272</v>
      </c>
      <c r="I32" s="300">
        <v>184.196</v>
      </c>
      <c r="J32" s="299">
        <v>0</v>
      </c>
      <c r="K32" s="299">
        <v>0</v>
      </c>
      <c r="L32" s="299">
        <v>0</v>
      </c>
      <c r="M32" s="301">
        <v>0</v>
      </c>
      <c r="N32" s="982"/>
      <c r="O32" s="983"/>
      <c r="P32" s="1069"/>
      <c r="Q32" s="1070"/>
      <c r="R32" s="984"/>
      <c r="S32" s="984"/>
      <c r="T32" s="1071"/>
      <c r="U32" s="1072"/>
      <c r="V32" s="986" t="s">
        <v>412</v>
      </c>
      <c r="W32" s="8" t="s">
        <v>412</v>
      </c>
      <c r="X32" s="1054" t="s">
        <v>412</v>
      </c>
      <c r="Y32" s="1054" t="s">
        <v>412</v>
      </c>
      <c r="Z32" s="986" t="s">
        <v>412</v>
      </c>
      <c r="AA32" s="8" t="s">
        <v>412</v>
      </c>
      <c r="AB32" s="1054" t="s">
        <v>412</v>
      </c>
      <c r="AC32" s="1066" t="s">
        <v>412</v>
      </c>
      <c r="AD32" s="173"/>
      <c r="AE32" s="172" t="s">
        <v>1</v>
      </c>
      <c r="AF32" s="174"/>
      <c r="AG32" s="247" t="s">
        <v>118</v>
      </c>
      <c r="AH32" s="243" t="s">
        <v>134</v>
      </c>
      <c r="AI32" s="493" t="s">
        <v>412</v>
      </c>
      <c r="AJ32" s="499" t="s">
        <v>412</v>
      </c>
      <c r="AK32" s="498" t="s">
        <v>412</v>
      </c>
      <c r="AL32" s="500" t="s">
        <v>412</v>
      </c>
      <c r="AM32" s="498" t="s">
        <v>412</v>
      </c>
      <c r="AN32" s="500" t="s">
        <v>412</v>
      </c>
      <c r="AO32" s="498" t="s">
        <v>412</v>
      </c>
      <c r="AP32" s="501" t="s">
        <v>412</v>
      </c>
      <c r="AS32" s="1067" t="s">
        <v>1</v>
      </c>
      <c r="AT32" s="174"/>
      <c r="AU32" s="246" t="s">
        <v>118</v>
      </c>
      <c r="AV32" s="192" t="s">
        <v>141</v>
      </c>
      <c r="AW32" s="503">
        <v>187.7962962962963</v>
      </c>
      <c r="AX32" s="503">
        <v>144.80817610062894</v>
      </c>
      <c r="AY32" s="503" t="s">
        <v>143</v>
      </c>
      <c r="AZ32" s="1201" t="s">
        <v>143</v>
      </c>
      <c r="BA32" s="1207" t="s">
        <v>414</v>
      </c>
      <c r="BB32" s="1208" t="s">
        <v>156</v>
      </c>
    </row>
    <row r="33" spans="1:54" ht="18">
      <c r="A33" s="543"/>
      <c r="B33" s="548"/>
      <c r="C33" s="545" t="s">
        <v>85</v>
      </c>
      <c r="D33" s="556" t="s">
        <v>113</v>
      </c>
      <c r="E33" s="547" t="s">
        <v>134</v>
      </c>
      <c r="F33" s="296">
        <v>0.108</v>
      </c>
      <c r="G33" s="296">
        <v>20.282</v>
      </c>
      <c r="H33" s="296">
        <v>1.272</v>
      </c>
      <c r="I33" s="297">
        <v>184.196</v>
      </c>
      <c r="J33" s="296">
        <v>0</v>
      </c>
      <c r="K33" s="296">
        <v>0</v>
      </c>
      <c r="L33" s="296">
        <v>0</v>
      </c>
      <c r="M33" s="298">
        <v>0</v>
      </c>
      <c r="N33" s="982"/>
      <c r="O33" s="983"/>
      <c r="P33" s="1069"/>
      <c r="Q33" s="1070"/>
      <c r="R33" s="984"/>
      <c r="S33" s="984"/>
      <c r="T33" s="1071"/>
      <c r="U33" s="1072"/>
      <c r="V33" s="986" t="s">
        <v>412</v>
      </c>
      <c r="W33" s="8" t="s">
        <v>412</v>
      </c>
      <c r="X33" s="1054" t="s">
        <v>412</v>
      </c>
      <c r="Y33" s="1054" t="s">
        <v>412</v>
      </c>
      <c r="Z33" s="986" t="s">
        <v>412</v>
      </c>
      <c r="AA33" s="8" t="s">
        <v>412</v>
      </c>
      <c r="AB33" s="1054" t="s">
        <v>412</v>
      </c>
      <c r="AC33" s="1066" t="s">
        <v>412</v>
      </c>
      <c r="AD33" s="173"/>
      <c r="AE33" s="245"/>
      <c r="AF33" s="174" t="s">
        <v>85</v>
      </c>
      <c r="AG33" s="256" t="s">
        <v>113</v>
      </c>
      <c r="AH33" s="243" t="s">
        <v>134</v>
      </c>
      <c r="AI33" s="498"/>
      <c r="AJ33" s="499"/>
      <c r="AK33" s="498"/>
      <c r="AL33" s="500"/>
      <c r="AM33" s="498"/>
      <c r="AN33" s="500"/>
      <c r="AO33" s="498"/>
      <c r="AP33" s="501"/>
      <c r="AS33" s="1073"/>
      <c r="AT33" s="174" t="s">
        <v>85</v>
      </c>
      <c r="AU33" s="255" t="s">
        <v>113</v>
      </c>
      <c r="AV33" s="192" t="s">
        <v>141</v>
      </c>
      <c r="AW33" s="503">
        <v>187.7962962962963</v>
      </c>
      <c r="AX33" s="503">
        <v>144.80817610062894</v>
      </c>
      <c r="AY33" s="503" t="s">
        <v>143</v>
      </c>
      <c r="AZ33" s="1201" t="s">
        <v>143</v>
      </c>
      <c r="BA33" s="1207" t="s">
        <v>414</v>
      </c>
      <c r="BB33" s="1208" t="s">
        <v>156</v>
      </c>
    </row>
    <row r="34" spans="1:54" ht="18">
      <c r="A34" s="543"/>
      <c r="B34" s="548"/>
      <c r="C34" s="545" t="s">
        <v>88</v>
      </c>
      <c r="D34" s="557" t="s">
        <v>114</v>
      </c>
      <c r="E34" s="552" t="s">
        <v>134</v>
      </c>
      <c r="F34" s="296">
        <v>0</v>
      </c>
      <c r="G34" s="296">
        <v>0</v>
      </c>
      <c r="H34" s="296">
        <v>0</v>
      </c>
      <c r="I34" s="297">
        <v>0</v>
      </c>
      <c r="J34" s="296">
        <v>0</v>
      </c>
      <c r="K34" s="296">
        <v>0</v>
      </c>
      <c r="L34" s="296">
        <v>0</v>
      </c>
      <c r="M34" s="298">
        <v>0</v>
      </c>
      <c r="N34" s="982"/>
      <c r="O34" s="983"/>
      <c r="P34" s="1069"/>
      <c r="Q34" s="1070"/>
      <c r="R34" s="984"/>
      <c r="S34" s="984"/>
      <c r="T34" s="1071"/>
      <c r="U34" s="1072"/>
      <c r="V34" s="986" t="s">
        <v>412</v>
      </c>
      <c r="W34" s="8" t="s">
        <v>412</v>
      </c>
      <c r="X34" s="1054" t="s">
        <v>412</v>
      </c>
      <c r="Y34" s="1054" t="s">
        <v>412</v>
      </c>
      <c r="Z34" s="986" t="s">
        <v>412</v>
      </c>
      <c r="AA34" s="8" t="s">
        <v>412</v>
      </c>
      <c r="AB34" s="1054" t="s">
        <v>412</v>
      </c>
      <c r="AC34" s="1066" t="s">
        <v>412</v>
      </c>
      <c r="AD34" s="173"/>
      <c r="AE34" s="245"/>
      <c r="AF34" s="174" t="s">
        <v>88</v>
      </c>
      <c r="AG34" s="257" t="s">
        <v>114</v>
      </c>
      <c r="AH34" s="250" t="s">
        <v>134</v>
      </c>
      <c r="AI34" s="498"/>
      <c r="AJ34" s="499"/>
      <c r="AK34" s="498"/>
      <c r="AL34" s="500"/>
      <c r="AM34" s="498"/>
      <c r="AN34" s="500"/>
      <c r="AO34" s="498"/>
      <c r="AP34" s="501"/>
      <c r="AS34" s="1073"/>
      <c r="AT34" s="174" t="s">
        <v>88</v>
      </c>
      <c r="AU34" s="257" t="s">
        <v>114</v>
      </c>
      <c r="AV34" s="192" t="s">
        <v>141</v>
      </c>
      <c r="AW34" s="503" t="s">
        <v>143</v>
      </c>
      <c r="AX34" s="503" t="s">
        <v>143</v>
      </c>
      <c r="AY34" s="503" t="s">
        <v>143</v>
      </c>
      <c r="AZ34" s="1201" t="s">
        <v>143</v>
      </c>
      <c r="BA34" s="1207" t="s">
        <v>156</v>
      </c>
      <c r="BB34" s="1208" t="s">
        <v>156</v>
      </c>
    </row>
    <row r="35" spans="1:54" ht="18">
      <c r="A35" s="543"/>
      <c r="B35" s="548"/>
      <c r="C35" s="545" t="s">
        <v>119</v>
      </c>
      <c r="D35" s="558" t="s">
        <v>120</v>
      </c>
      <c r="E35" s="559" t="s">
        <v>134</v>
      </c>
      <c r="F35" s="299">
        <v>6.165</v>
      </c>
      <c r="G35" s="299">
        <v>249.12</v>
      </c>
      <c r="H35" s="299">
        <v>6.984</v>
      </c>
      <c r="I35" s="300">
        <v>165.514</v>
      </c>
      <c r="J35" s="299">
        <v>0</v>
      </c>
      <c r="K35" s="299">
        <v>0</v>
      </c>
      <c r="L35" s="299">
        <v>0</v>
      </c>
      <c r="M35" s="301">
        <v>0</v>
      </c>
      <c r="N35" s="982"/>
      <c r="O35" s="983"/>
      <c r="P35" s="1069"/>
      <c r="Q35" s="1070"/>
      <c r="R35" s="984"/>
      <c r="S35" s="984"/>
      <c r="T35" s="1071"/>
      <c r="U35" s="1072"/>
      <c r="V35" s="986" t="s">
        <v>412</v>
      </c>
      <c r="W35" s="8" t="s">
        <v>412</v>
      </c>
      <c r="X35" s="1054" t="s">
        <v>412</v>
      </c>
      <c r="Y35" s="1054" t="s">
        <v>412</v>
      </c>
      <c r="Z35" s="986" t="s">
        <v>412</v>
      </c>
      <c r="AA35" s="8" t="s">
        <v>412</v>
      </c>
      <c r="AB35" s="1054" t="s">
        <v>412</v>
      </c>
      <c r="AC35" s="1066" t="s">
        <v>412</v>
      </c>
      <c r="AD35" s="173"/>
      <c r="AE35" s="245"/>
      <c r="AF35" s="174" t="s">
        <v>119</v>
      </c>
      <c r="AG35" s="258" t="s">
        <v>65</v>
      </c>
      <c r="AH35" s="259" t="s">
        <v>134</v>
      </c>
      <c r="AI35" s="498"/>
      <c r="AJ35" s="499"/>
      <c r="AK35" s="498"/>
      <c r="AL35" s="500"/>
      <c r="AM35" s="498"/>
      <c r="AN35" s="500"/>
      <c r="AO35" s="498"/>
      <c r="AP35" s="501"/>
      <c r="AS35" s="1073"/>
      <c r="AT35" s="174" t="s">
        <v>119</v>
      </c>
      <c r="AU35" s="258" t="s">
        <v>120</v>
      </c>
      <c r="AV35" s="192" t="s">
        <v>141</v>
      </c>
      <c r="AW35" s="503">
        <v>40.408759124087595</v>
      </c>
      <c r="AX35" s="503">
        <v>23.699026345933564</v>
      </c>
      <c r="AY35" s="503" t="s">
        <v>143</v>
      </c>
      <c r="AZ35" s="1201" t="s">
        <v>143</v>
      </c>
      <c r="BA35" s="1207" t="s">
        <v>414</v>
      </c>
      <c r="BB35" s="1208" t="s">
        <v>156</v>
      </c>
    </row>
    <row r="36" spans="1:54" ht="18">
      <c r="A36" s="560"/>
      <c r="B36" s="550"/>
      <c r="C36" s="545" t="s">
        <v>89</v>
      </c>
      <c r="D36" s="558" t="s">
        <v>121</v>
      </c>
      <c r="E36" s="559" t="s">
        <v>134</v>
      </c>
      <c r="F36" s="296">
        <v>1692.961</v>
      </c>
      <c r="G36" s="296">
        <v>131083.259</v>
      </c>
      <c r="H36" s="296">
        <v>3089.862</v>
      </c>
      <c r="I36" s="297">
        <v>233237.872</v>
      </c>
      <c r="J36" s="296">
        <v>1196.55</v>
      </c>
      <c r="K36" s="296">
        <v>90176.229</v>
      </c>
      <c r="L36" s="296">
        <v>1006.977</v>
      </c>
      <c r="M36" s="298">
        <v>71340.233</v>
      </c>
      <c r="N36" s="982"/>
      <c r="O36" s="983"/>
      <c r="P36" s="1069"/>
      <c r="Q36" s="1070"/>
      <c r="R36" s="984"/>
      <c r="S36" s="984"/>
      <c r="T36" s="1071"/>
      <c r="U36" s="1072"/>
      <c r="V36" s="986" t="s">
        <v>412</v>
      </c>
      <c r="W36" s="8" t="s">
        <v>412</v>
      </c>
      <c r="X36" s="1054" t="s">
        <v>412</v>
      </c>
      <c r="Y36" s="1054" t="s">
        <v>412</v>
      </c>
      <c r="Z36" s="986" t="s">
        <v>412</v>
      </c>
      <c r="AA36" s="8" t="s">
        <v>412</v>
      </c>
      <c r="AB36" s="1054" t="s">
        <v>412</v>
      </c>
      <c r="AC36" s="1066" t="s">
        <v>412</v>
      </c>
      <c r="AD36" s="260"/>
      <c r="AE36" s="248"/>
      <c r="AF36" s="174" t="s">
        <v>89</v>
      </c>
      <c r="AG36" s="258" t="s">
        <v>121</v>
      </c>
      <c r="AH36" s="259" t="s">
        <v>134</v>
      </c>
      <c r="AI36" s="498"/>
      <c r="AJ36" s="499"/>
      <c r="AK36" s="498"/>
      <c r="AL36" s="500"/>
      <c r="AM36" s="498"/>
      <c r="AN36" s="500"/>
      <c r="AO36" s="498"/>
      <c r="AP36" s="501"/>
      <c r="AS36" s="1074"/>
      <c r="AT36" s="174" t="s">
        <v>89</v>
      </c>
      <c r="AU36" s="258" t="s">
        <v>121</v>
      </c>
      <c r="AV36" s="192" t="s">
        <v>141</v>
      </c>
      <c r="AW36" s="503">
        <v>77.42839852778651</v>
      </c>
      <c r="AX36" s="503">
        <v>75.48488314364849</v>
      </c>
      <c r="AY36" s="503">
        <v>75.36352764197068</v>
      </c>
      <c r="AZ36" s="1201">
        <v>70.84594087054619</v>
      </c>
      <c r="BA36" s="1207" t="s">
        <v>414</v>
      </c>
      <c r="BB36" s="1208" t="s">
        <v>414</v>
      </c>
    </row>
    <row r="37" spans="1:54" ht="18">
      <c r="A37" s="561" t="s">
        <v>253</v>
      </c>
      <c r="B37" s="562" t="s">
        <v>2</v>
      </c>
      <c r="C37" s="563"/>
      <c r="D37" s="564" t="s">
        <v>71</v>
      </c>
      <c r="E37" s="542" t="s">
        <v>134</v>
      </c>
      <c r="F37" s="290">
        <v>55.531000000000006</v>
      </c>
      <c r="G37" s="290">
        <v>15825.499</v>
      </c>
      <c r="H37" s="290">
        <v>71.81700000000001</v>
      </c>
      <c r="I37" s="291">
        <v>22144.234</v>
      </c>
      <c r="J37" s="290">
        <v>599.803</v>
      </c>
      <c r="K37" s="290">
        <v>53091.236000000004</v>
      </c>
      <c r="L37" s="290">
        <v>687.373</v>
      </c>
      <c r="M37" s="292">
        <v>54697.19</v>
      </c>
      <c r="N37" s="982"/>
      <c r="O37" s="983"/>
      <c r="P37" s="1069"/>
      <c r="Q37" s="1076"/>
      <c r="R37" s="984"/>
      <c r="S37" s="984"/>
      <c r="T37" s="1071"/>
      <c r="U37" s="1072"/>
      <c r="V37" s="986" t="s">
        <v>412</v>
      </c>
      <c r="W37" s="8" t="s">
        <v>412</v>
      </c>
      <c r="X37" s="1054" t="s">
        <v>412</v>
      </c>
      <c r="Y37" s="1054" t="s">
        <v>412</v>
      </c>
      <c r="Z37" s="986" t="s">
        <v>412</v>
      </c>
      <c r="AA37" s="8" t="s">
        <v>412</v>
      </c>
      <c r="AB37" s="1054" t="s">
        <v>412</v>
      </c>
      <c r="AC37" s="1066" t="s">
        <v>412</v>
      </c>
      <c r="AD37" s="261" t="s">
        <v>253</v>
      </c>
      <c r="AE37" s="262" t="s">
        <v>2</v>
      </c>
      <c r="AF37" s="263"/>
      <c r="AG37" s="264" t="s">
        <v>71</v>
      </c>
      <c r="AH37" s="241" t="s">
        <v>134</v>
      </c>
      <c r="AI37" s="489" t="s">
        <v>412</v>
      </c>
      <c r="AJ37" s="491" t="s">
        <v>412</v>
      </c>
      <c r="AK37" s="489" t="s">
        <v>412</v>
      </c>
      <c r="AL37" s="491" t="s">
        <v>412</v>
      </c>
      <c r="AM37" s="489" t="s">
        <v>412</v>
      </c>
      <c r="AN37" s="491" t="s">
        <v>412</v>
      </c>
      <c r="AO37" s="489" t="s">
        <v>412</v>
      </c>
      <c r="AP37" s="492" t="s">
        <v>412</v>
      </c>
      <c r="AS37" s="1077" t="s">
        <v>2</v>
      </c>
      <c r="AT37" s="1078"/>
      <c r="AU37" s="1079" t="s">
        <v>71</v>
      </c>
      <c r="AV37" s="192" t="s">
        <v>141</v>
      </c>
      <c r="AW37" s="497">
        <v>284.98494534584285</v>
      </c>
      <c r="AX37" s="497">
        <v>308.3425094336995</v>
      </c>
      <c r="AY37" s="497">
        <v>88.51445557958198</v>
      </c>
      <c r="AZ37" s="1200">
        <v>79.57424862483688</v>
      </c>
      <c r="BA37" s="1207" t="s">
        <v>414</v>
      </c>
      <c r="BB37" s="1208" t="s">
        <v>414</v>
      </c>
    </row>
    <row r="38" spans="1:54" ht="18">
      <c r="A38" s="543"/>
      <c r="B38" s="565" t="s">
        <v>3</v>
      </c>
      <c r="C38" s="566"/>
      <c r="D38" s="549" t="s">
        <v>122</v>
      </c>
      <c r="E38" s="547" t="s">
        <v>134</v>
      </c>
      <c r="F38" s="299">
        <v>21.309</v>
      </c>
      <c r="G38" s="299">
        <v>6084.988</v>
      </c>
      <c r="H38" s="299">
        <v>27.521</v>
      </c>
      <c r="I38" s="300">
        <v>8556.78</v>
      </c>
      <c r="J38" s="299">
        <v>0.95</v>
      </c>
      <c r="K38" s="299">
        <v>1174.938</v>
      </c>
      <c r="L38" s="299">
        <v>27.448</v>
      </c>
      <c r="M38" s="301">
        <v>1180.67</v>
      </c>
      <c r="N38" s="982"/>
      <c r="O38" s="983"/>
      <c r="P38" s="1069"/>
      <c r="Q38" s="1080"/>
      <c r="R38" s="984"/>
      <c r="S38" s="984"/>
      <c r="T38" s="1071"/>
      <c r="U38" s="1072"/>
      <c r="V38" s="986" t="s">
        <v>412</v>
      </c>
      <c r="W38" s="8" t="s">
        <v>412</v>
      </c>
      <c r="X38" s="1054" t="s">
        <v>412</v>
      </c>
      <c r="Y38" s="1054" t="s">
        <v>412</v>
      </c>
      <c r="Z38" s="986" t="s">
        <v>412</v>
      </c>
      <c r="AA38" s="8" t="s">
        <v>412</v>
      </c>
      <c r="AB38" s="1054" t="s">
        <v>412</v>
      </c>
      <c r="AC38" s="1066" t="s">
        <v>412</v>
      </c>
      <c r="AD38" s="173"/>
      <c r="AE38" s="175" t="s">
        <v>3</v>
      </c>
      <c r="AF38" s="176"/>
      <c r="AG38" s="247" t="s">
        <v>122</v>
      </c>
      <c r="AH38" s="243" t="s">
        <v>134</v>
      </c>
      <c r="AI38" s="498"/>
      <c r="AJ38" s="500"/>
      <c r="AK38" s="498"/>
      <c r="AL38" s="500"/>
      <c r="AM38" s="498"/>
      <c r="AN38" s="500"/>
      <c r="AO38" s="498"/>
      <c r="AP38" s="501"/>
      <c r="AS38" s="1081" t="s">
        <v>3</v>
      </c>
      <c r="AT38" s="176"/>
      <c r="AU38" s="246" t="s">
        <v>122</v>
      </c>
      <c r="AV38" s="192" t="s">
        <v>141</v>
      </c>
      <c r="AW38" s="503">
        <v>285.5595288375804</v>
      </c>
      <c r="AX38" s="503">
        <v>310.9182079139566</v>
      </c>
      <c r="AY38" s="503">
        <v>1236.7768421052633</v>
      </c>
      <c r="AZ38" s="1201">
        <v>43.01479160594579</v>
      </c>
      <c r="BA38" s="1207" t="s">
        <v>414</v>
      </c>
      <c r="BB38" s="1208" t="s">
        <v>156</v>
      </c>
    </row>
    <row r="39" spans="1:54" ht="18">
      <c r="A39" s="543"/>
      <c r="B39" s="565" t="s">
        <v>3</v>
      </c>
      <c r="C39" s="567"/>
      <c r="D39" s="568" t="s">
        <v>123</v>
      </c>
      <c r="E39" s="569" t="s">
        <v>134</v>
      </c>
      <c r="F39" s="293">
        <v>34.222</v>
      </c>
      <c r="G39" s="293">
        <v>9740.511</v>
      </c>
      <c r="H39" s="293">
        <v>44.296</v>
      </c>
      <c r="I39" s="294">
        <v>13587.454000000002</v>
      </c>
      <c r="J39" s="293">
        <v>598.853</v>
      </c>
      <c r="K39" s="293">
        <v>51916.298</v>
      </c>
      <c r="L39" s="293">
        <v>659.9250000000001</v>
      </c>
      <c r="M39" s="295">
        <v>53516.520000000004</v>
      </c>
      <c r="N39" s="982"/>
      <c r="O39" s="983"/>
      <c r="P39" s="1069"/>
      <c r="Q39" s="1080"/>
      <c r="R39" s="984"/>
      <c r="S39" s="984"/>
      <c r="T39" s="1071"/>
      <c r="U39" s="1072"/>
      <c r="V39" s="986" t="s">
        <v>412</v>
      </c>
      <c r="W39" s="8" t="s">
        <v>412</v>
      </c>
      <c r="X39" s="1054" t="s">
        <v>412</v>
      </c>
      <c r="Y39" s="1054" t="s">
        <v>412</v>
      </c>
      <c r="Z39" s="986" t="s">
        <v>412</v>
      </c>
      <c r="AA39" s="8" t="s">
        <v>412</v>
      </c>
      <c r="AB39" s="1054" t="s">
        <v>412</v>
      </c>
      <c r="AC39" s="1066" t="s">
        <v>412</v>
      </c>
      <c r="AD39" s="173"/>
      <c r="AE39" s="175" t="s">
        <v>3</v>
      </c>
      <c r="AF39" s="265"/>
      <c r="AG39" s="268" t="s">
        <v>123</v>
      </c>
      <c r="AH39" s="267" t="s">
        <v>134</v>
      </c>
      <c r="AI39" s="493"/>
      <c r="AJ39" s="495"/>
      <c r="AK39" s="493"/>
      <c r="AL39" s="495"/>
      <c r="AM39" s="493"/>
      <c r="AN39" s="495"/>
      <c r="AO39" s="493"/>
      <c r="AP39" s="496"/>
      <c r="AS39" s="1081" t="s">
        <v>3</v>
      </c>
      <c r="AT39" s="265"/>
      <c r="AU39" s="266" t="s">
        <v>123</v>
      </c>
      <c r="AV39" s="192" t="s">
        <v>141</v>
      </c>
      <c r="AW39" s="497">
        <v>284.62716965694585</v>
      </c>
      <c r="AX39" s="497">
        <v>306.74223406176634</v>
      </c>
      <c r="AY39" s="497">
        <v>86.692891243761</v>
      </c>
      <c r="AZ39" s="1200">
        <v>81.09485168769179</v>
      </c>
      <c r="BA39" s="1207" t="s">
        <v>414</v>
      </c>
      <c r="BB39" s="1208" t="s">
        <v>414</v>
      </c>
    </row>
    <row r="40" spans="1:54" ht="18">
      <c r="A40" s="538" t="s">
        <v>323</v>
      </c>
      <c r="B40" s="563" t="s">
        <v>124</v>
      </c>
      <c r="C40" s="570"/>
      <c r="D40" s="541" t="s">
        <v>72</v>
      </c>
      <c r="E40" s="542" t="s">
        <v>134</v>
      </c>
      <c r="F40" s="290">
        <v>71.975</v>
      </c>
      <c r="G40" s="290">
        <v>39264.18</v>
      </c>
      <c r="H40" s="290">
        <v>159.263</v>
      </c>
      <c r="I40" s="291">
        <v>43304.96399999999</v>
      </c>
      <c r="J40" s="290">
        <v>15.996</v>
      </c>
      <c r="K40" s="290">
        <v>8738.205</v>
      </c>
      <c r="L40" s="290">
        <v>13.756</v>
      </c>
      <c r="M40" s="292">
        <v>7382.572</v>
      </c>
      <c r="N40" s="982"/>
      <c r="O40" s="983"/>
      <c r="P40" s="1069"/>
      <c r="Q40" s="1070"/>
      <c r="R40" s="984"/>
      <c r="S40" s="984"/>
      <c r="T40" s="1071"/>
      <c r="U40" s="1072"/>
      <c r="V40" s="986" t="s">
        <v>412</v>
      </c>
      <c r="W40" s="8" t="s">
        <v>412</v>
      </c>
      <c r="X40" s="1054" t="s">
        <v>412</v>
      </c>
      <c r="Y40" s="1054" t="s">
        <v>412</v>
      </c>
      <c r="Z40" s="986" t="s">
        <v>412</v>
      </c>
      <c r="AA40" s="8" t="s">
        <v>412</v>
      </c>
      <c r="AB40" s="1054" t="s">
        <v>412</v>
      </c>
      <c r="AC40" s="1066" t="s">
        <v>412</v>
      </c>
      <c r="AD40" s="238" t="s">
        <v>323</v>
      </c>
      <c r="AE40" s="263" t="s">
        <v>124</v>
      </c>
      <c r="AF40" s="269"/>
      <c r="AG40" s="239" t="s">
        <v>72</v>
      </c>
      <c r="AH40" s="241" t="s">
        <v>134</v>
      </c>
      <c r="AI40" s="489" t="s">
        <v>412</v>
      </c>
      <c r="AJ40" s="491" t="s">
        <v>412</v>
      </c>
      <c r="AK40" s="489" t="s">
        <v>412</v>
      </c>
      <c r="AL40" s="491" t="s">
        <v>412</v>
      </c>
      <c r="AM40" s="489" t="s">
        <v>412</v>
      </c>
      <c r="AN40" s="491" t="s">
        <v>412</v>
      </c>
      <c r="AO40" s="489" t="s">
        <v>412</v>
      </c>
      <c r="AP40" s="492" t="s">
        <v>412</v>
      </c>
      <c r="AS40" s="1082" t="s">
        <v>124</v>
      </c>
      <c r="AT40" s="176"/>
      <c r="AU40" s="1068" t="s">
        <v>72</v>
      </c>
      <c r="AV40" s="192" t="s">
        <v>141</v>
      </c>
      <c r="AW40" s="497">
        <v>545.5252518235499</v>
      </c>
      <c r="AX40" s="497">
        <v>271.90850354445155</v>
      </c>
      <c r="AY40" s="497">
        <v>546.2743810952738</v>
      </c>
      <c r="AZ40" s="1200">
        <v>536.6801395754579</v>
      </c>
      <c r="BA40" s="1207" t="s">
        <v>156</v>
      </c>
      <c r="BB40" s="1208" t="s">
        <v>414</v>
      </c>
    </row>
    <row r="41" spans="1:54" ht="18">
      <c r="A41" s="543"/>
      <c r="B41" s="565" t="s">
        <v>4</v>
      </c>
      <c r="C41" s="566"/>
      <c r="D41" s="549" t="s">
        <v>116</v>
      </c>
      <c r="E41" s="547" t="s">
        <v>134</v>
      </c>
      <c r="F41" s="293">
        <v>28.397</v>
      </c>
      <c r="G41" s="293">
        <v>14439.985</v>
      </c>
      <c r="H41" s="293">
        <v>115.06099999999999</v>
      </c>
      <c r="I41" s="294">
        <v>16430.299</v>
      </c>
      <c r="J41" s="293">
        <v>3.544</v>
      </c>
      <c r="K41" s="293">
        <v>1964.269</v>
      </c>
      <c r="L41" s="293">
        <v>2.482</v>
      </c>
      <c r="M41" s="295">
        <v>1566.843</v>
      </c>
      <c r="N41" s="982"/>
      <c r="O41" s="983"/>
      <c r="P41" s="1069"/>
      <c r="Q41" s="1070"/>
      <c r="R41" s="984"/>
      <c r="S41" s="984"/>
      <c r="T41" s="1071"/>
      <c r="U41" s="1072"/>
      <c r="V41" s="986" t="s">
        <v>412</v>
      </c>
      <c r="W41" s="8" t="s">
        <v>412</v>
      </c>
      <c r="X41" s="1054" t="s">
        <v>412</v>
      </c>
      <c r="Y41" s="1054" t="s">
        <v>412</v>
      </c>
      <c r="Z41" s="986" t="s">
        <v>412</v>
      </c>
      <c r="AA41" s="8" t="s">
        <v>412</v>
      </c>
      <c r="AB41" s="1054" t="s">
        <v>412</v>
      </c>
      <c r="AC41" s="1066" t="s">
        <v>412</v>
      </c>
      <c r="AD41" s="173"/>
      <c r="AE41" s="175" t="s">
        <v>4</v>
      </c>
      <c r="AF41" s="176"/>
      <c r="AG41" s="247" t="s">
        <v>116</v>
      </c>
      <c r="AH41" s="243" t="s">
        <v>134</v>
      </c>
      <c r="AI41" s="493"/>
      <c r="AJ41" s="495"/>
      <c r="AK41" s="493"/>
      <c r="AL41" s="495"/>
      <c r="AM41" s="493"/>
      <c r="AN41" s="495"/>
      <c r="AO41" s="493"/>
      <c r="AP41" s="496"/>
      <c r="AS41" s="1081" t="s">
        <v>4</v>
      </c>
      <c r="AT41" s="176"/>
      <c r="AU41" s="246" t="s">
        <v>116</v>
      </c>
      <c r="AV41" s="192" t="s">
        <v>141</v>
      </c>
      <c r="AW41" s="497">
        <v>508.50389125611866</v>
      </c>
      <c r="AX41" s="497">
        <v>142.79642102884557</v>
      </c>
      <c r="AY41" s="497">
        <v>554.2519751693002</v>
      </c>
      <c r="AZ41" s="1200">
        <v>631.2824335213537</v>
      </c>
      <c r="BA41" s="1207" t="s">
        <v>156</v>
      </c>
      <c r="BB41" s="1208" t="s">
        <v>414</v>
      </c>
    </row>
    <row r="42" spans="1:54" ht="18">
      <c r="A42" s="543"/>
      <c r="B42" s="565" t="s">
        <v>5</v>
      </c>
      <c r="C42" s="566"/>
      <c r="D42" s="549" t="s">
        <v>117</v>
      </c>
      <c r="E42" s="547" t="s">
        <v>134</v>
      </c>
      <c r="F42" s="293">
        <v>6.449</v>
      </c>
      <c r="G42" s="293">
        <v>3005.903</v>
      </c>
      <c r="H42" s="293">
        <v>6.584</v>
      </c>
      <c r="I42" s="294">
        <v>3011.837</v>
      </c>
      <c r="J42" s="293">
        <v>0.362</v>
      </c>
      <c r="K42" s="293">
        <v>206.003</v>
      </c>
      <c r="L42" s="293">
        <v>0.95</v>
      </c>
      <c r="M42" s="295">
        <v>833.93</v>
      </c>
      <c r="N42" s="982"/>
      <c r="O42" s="983"/>
      <c r="P42" s="1069"/>
      <c r="Q42" s="1070"/>
      <c r="R42" s="984"/>
      <c r="S42" s="984"/>
      <c r="T42" s="1071"/>
      <c r="U42" s="1072"/>
      <c r="V42" s="986" t="s">
        <v>412</v>
      </c>
      <c r="W42" s="8" t="s">
        <v>412</v>
      </c>
      <c r="X42" s="1054" t="s">
        <v>412</v>
      </c>
      <c r="Y42" s="1054" t="s">
        <v>412</v>
      </c>
      <c r="Z42" s="986" t="s">
        <v>412</v>
      </c>
      <c r="AA42" s="8" t="s">
        <v>412</v>
      </c>
      <c r="AB42" s="1054" t="s">
        <v>412</v>
      </c>
      <c r="AC42" s="1066" t="s">
        <v>412</v>
      </c>
      <c r="AD42" s="173"/>
      <c r="AE42" s="175" t="s">
        <v>5</v>
      </c>
      <c r="AF42" s="176"/>
      <c r="AG42" s="247" t="s">
        <v>117</v>
      </c>
      <c r="AH42" s="243" t="s">
        <v>134</v>
      </c>
      <c r="AI42" s="493"/>
      <c r="AJ42" s="495"/>
      <c r="AK42" s="493"/>
      <c r="AL42" s="495"/>
      <c r="AM42" s="493"/>
      <c r="AN42" s="495"/>
      <c r="AO42" s="493"/>
      <c r="AP42" s="496"/>
      <c r="AS42" s="1081" t="s">
        <v>5</v>
      </c>
      <c r="AT42" s="176"/>
      <c r="AU42" s="246" t="s">
        <v>117</v>
      </c>
      <c r="AV42" s="192" t="s">
        <v>141</v>
      </c>
      <c r="AW42" s="497">
        <v>466.10373701349044</v>
      </c>
      <c r="AX42" s="497">
        <v>457.44790400972056</v>
      </c>
      <c r="AY42" s="497">
        <v>569.0690607734806</v>
      </c>
      <c r="AZ42" s="1200">
        <v>877.8210526315789</v>
      </c>
      <c r="BA42" s="1207" t="s">
        <v>414</v>
      </c>
      <c r="BB42" s="1208" t="s">
        <v>414</v>
      </c>
    </row>
    <row r="43" spans="1:54" ht="18">
      <c r="A43" s="543"/>
      <c r="B43" s="565" t="s">
        <v>125</v>
      </c>
      <c r="C43" s="566"/>
      <c r="D43" s="549" t="s">
        <v>126</v>
      </c>
      <c r="E43" s="547" t="s">
        <v>134</v>
      </c>
      <c r="F43" s="293">
        <v>0.855</v>
      </c>
      <c r="G43" s="293">
        <v>574.018</v>
      </c>
      <c r="H43" s="293">
        <v>0.378</v>
      </c>
      <c r="I43" s="294">
        <v>268.511</v>
      </c>
      <c r="J43" s="293">
        <v>0.008</v>
      </c>
      <c r="K43" s="293">
        <v>6.371</v>
      </c>
      <c r="L43" s="293">
        <v>0.004</v>
      </c>
      <c r="M43" s="295">
        <v>4.642</v>
      </c>
      <c r="N43" s="982"/>
      <c r="O43" s="983"/>
      <c r="P43" s="1069"/>
      <c r="Q43" s="1070"/>
      <c r="R43" s="984"/>
      <c r="S43" s="984"/>
      <c r="T43" s="1071"/>
      <c r="U43" s="1072"/>
      <c r="V43" s="986" t="s">
        <v>412</v>
      </c>
      <c r="W43" s="8" t="s">
        <v>412</v>
      </c>
      <c r="X43" s="1054" t="s">
        <v>412</v>
      </c>
      <c r="Y43" s="1054" t="s">
        <v>412</v>
      </c>
      <c r="Z43" s="986" t="s">
        <v>412</v>
      </c>
      <c r="AA43" s="8" t="s">
        <v>412</v>
      </c>
      <c r="AB43" s="1054" t="s">
        <v>412</v>
      </c>
      <c r="AC43" s="1066" t="s">
        <v>412</v>
      </c>
      <c r="AD43" s="173"/>
      <c r="AE43" s="175" t="s">
        <v>125</v>
      </c>
      <c r="AF43" s="176"/>
      <c r="AG43" s="247" t="s">
        <v>126</v>
      </c>
      <c r="AH43" s="243" t="s">
        <v>134</v>
      </c>
      <c r="AI43" s="493"/>
      <c r="AJ43" s="495"/>
      <c r="AK43" s="493"/>
      <c r="AL43" s="495"/>
      <c r="AM43" s="493"/>
      <c r="AN43" s="495"/>
      <c r="AO43" s="493"/>
      <c r="AP43" s="496"/>
      <c r="AS43" s="1081" t="s">
        <v>125</v>
      </c>
      <c r="AT43" s="176"/>
      <c r="AU43" s="246" t="s">
        <v>126</v>
      </c>
      <c r="AV43" s="192" t="s">
        <v>141</v>
      </c>
      <c r="AW43" s="497">
        <v>671.366081871345</v>
      </c>
      <c r="AX43" s="497">
        <v>710.3465608465609</v>
      </c>
      <c r="AY43" s="497">
        <v>796.375</v>
      </c>
      <c r="AZ43" s="1200">
        <v>1160.5</v>
      </c>
      <c r="BA43" s="1207" t="s">
        <v>414</v>
      </c>
      <c r="BB43" s="1208" t="s">
        <v>414</v>
      </c>
    </row>
    <row r="44" spans="1:54" ht="18">
      <c r="A44" s="543"/>
      <c r="B44" s="565" t="s">
        <v>127</v>
      </c>
      <c r="C44" s="566"/>
      <c r="D44" s="549" t="s">
        <v>128</v>
      </c>
      <c r="E44" s="547" t="s">
        <v>134</v>
      </c>
      <c r="F44" s="293">
        <v>0.178</v>
      </c>
      <c r="G44" s="293">
        <v>147.106</v>
      </c>
      <c r="H44" s="293">
        <v>0.146</v>
      </c>
      <c r="I44" s="294">
        <v>82.114</v>
      </c>
      <c r="J44" s="293">
        <v>0.015</v>
      </c>
      <c r="K44" s="293">
        <v>14.932</v>
      </c>
      <c r="L44" s="293">
        <v>0.002</v>
      </c>
      <c r="M44" s="295">
        <v>2.29</v>
      </c>
      <c r="N44" s="982"/>
      <c r="O44" s="983"/>
      <c r="P44" s="1069"/>
      <c r="Q44" s="1070"/>
      <c r="R44" s="984"/>
      <c r="S44" s="984"/>
      <c r="T44" s="1071"/>
      <c r="U44" s="1072"/>
      <c r="V44" s="986" t="s">
        <v>412</v>
      </c>
      <c r="W44" s="8" t="s">
        <v>412</v>
      </c>
      <c r="X44" s="1054" t="s">
        <v>412</v>
      </c>
      <c r="Y44" s="1054" t="s">
        <v>412</v>
      </c>
      <c r="Z44" s="986" t="s">
        <v>412</v>
      </c>
      <c r="AA44" s="8" t="s">
        <v>412</v>
      </c>
      <c r="AB44" s="1054" t="s">
        <v>412</v>
      </c>
      <c r="AC44" s="1066" t="s">
        <v>412</v>
      </c>
      <c r="AD44" s="173"/>
      <c r="AE44" s="175" t="s">
        <v>127</v>
      </c>
      <c r="AF44" s="176"/>
      <c r="AG44" s="247" t="s">
        <v>128</v>
      </c>
      <c r="AH44" s="243" t="s">
        <v>134</v>
      </c>
      <c r="AI44" s="493"/>
      <c r="AJ44" s="495"/>
      <c r="AK44" s="493"/>
      <c r="AL44" s="495"/>
      <c r="AM44" s="493"/>
      <c r="AN44" s="495"/>
      <c r="AO44" s="493"/>
      <c r="AP44" s="496"/>
      <c r="AS44" s="1081" t="s">
        <v>127</v>
      </c>
      <c r="AT44" s="176"/>
      <c r="AU44" s="246" t="s">
        <v>128</v>
      </c>
      <c r="AV44" s="192" t="s">
        <v>141</v>
      </c>
      <c r="AW44" s="497">
        <v>826.438202247191</v>
      </c>
      <c r="AX44" s="497">
        <v>562.4246575342466</v>
      </c>
      <c r="AY44" s="497">
        <v>995.4666666666667</v>
      </c>
      <c r="AZ44" s="1200">
        <v>1145</v>
      </c>
      <c r="BA44" s="1207" t="s">
        <v>414</v>
      </c>
      <c r="BB44" s="1208" t="s">
        <v>414</v>
      </c>
    </row>
    <row r="45" spans="1:54" ht="18">
      <c r="A45" s="543"/>
      <c r="B45" s="565" t="s">
        <v>129</v>
      </c>
      <c r="C45" s="566"/>
      <c r="D45" s="549" t="s">
        <v>130</v>
      </c>
      <c r="E45" s="547" t="s">
        <v>134</v>
      </c>
      <c r="F45" s="293">
        <v>3.634</v>
      </c>
      <c r="G45" s="293">
        <v>2132.664</v>
      </c>
      <c r="H45" s="293">
        <v>3.0010000000000003</v>
      </c>
      <c r="I45" s="294">
        <v>1875.7659999999998</v>
      </c>
      <c r="J45" s="293">
        <v>0.346</v>
      </c>
      <c r="K45" s="293">
        <v>159.904</v>
      </c>
      <c r="L45" s="293">
        <v>0.297</v>
      </c>
      <c r="M45" s="295">
        <v>218.144</v>
      </c>
      <c r="N45" s="982"/>
      <c r="O45" s="983"/>
      <c r="P45" s="1069"/>
      <c r="Q45" s="1070"/>
      <c r="R45" s="984"/>
      <c r="S45" s="984"/>
      <c r="T45" s="1071"/>
      <c r="U45" s="1072"/>
      <c r="V45" s="986" t="s">
        <v>412</v>
      </c>
      <c r="W45" s="8" t="s">
        <v>412</v>
      </c>
      <c r="X45" s="1054" t="s">
        <v>412</v>
      </c>
      <c r="Y45" s="1054" t="s">
        <v>412</v>
      </c>
      <c r="Z45" s="986" t="s">
        <v>412</v>
      </c>
      <c r="AA45" s="8" t="s">
        <v>412</v>
      </c>
      <c r="AB45" s="1054" t="s">
        <v>412</v>
      </c>
      <c r="AC45" s="1066" t="s">
        <v>412</v>
      </c>
      <c r="AD45" s="173"/>
      <c r="AE45" s="175" t="s">
        <v>129</v>
      </c>
      <c r="AF45" s="176"/>
      <c r="AG45" s="247" t="s">
        <v>130</v>
      </c>
      <c r="AH45" s="243" t="s">
        <v>134</v>
      </c>
      <c r="AI45" s="493"/>
      <c r="AJ45" s="495"/>
      <c r="AK45" s="493"/>
      <c r="AL45" s="495"/>
      <c r="AM45" s="493"/>
      <c r="AN45" s="495"/>
      <c r="AO45" s="493"/>
      <c r="AP45" s="496"/>
      <c r="AS45" s="1081" t="s">
        <v>129</v>
      </c>
      <c r="AT45" s="176"/>
      <c r="AU45" s="246" t="s">
        <v>130</v>
      </c>
      <c r="AV45" s="192" t="s">
        <v>141</v>
      </c>
      <c r="AW45" s="497">
        <v>586.8640616400661</v>
      </c>
      <c r="AX45" s="497">
        <v>625.0469843385537</v>
      </c>
      <c r="AY45" s="497">
        <v>462.15028901734104</v>
      </c>
      <c r="AZ45" s="1200">
        <v>734.4915824915826</v>
      </c>
      <c r="BA45" s="1207" t="s">
        <v>414</v>
      </c>
      <c r="BB45" s="1208" t="s">
        <v>414</v>
      </c>
    </row>
    <row r="46" spans="1:54" ht="18">
      <c r="A46" s="543"/>
      <c r="B46" s="565" t="s">
        <v>6</v>
      </c>
      <c r="C46" s="566"/>
      <c r="D46" s="549" t="s">
        <v>120</v>
      </c>
      <c r="E46" s="547" t="s">
        <v>134</v>
      </c>
      <c r="F46" s="299">
        <v>0.764</v>
      </c>
      <c r="G46" s="299">
        <v>253.484</v>
      </c>
      <c r="H46" s="299">
        <v>0.676</v>
      </c>
      <c r="I46" s="300">
        <v>272.358</v>
      </c>
      <c r="J46" s="299">
        <v>0.36</v>
      </c>
      <c r="K46" s="299">
        <v>46.346</v>
      </c>
      <c r="L46" s="299">
        <v>0.066</v>
      </c>
      <c r="M46" s="301">
        <v>65.909</v>
      </c>
      <c r="N46" s="982"/>
      <c r="O46" s="983"/>
      <c r="P46" s="1069"/>
      <c r="Q46" s="1070"/>
      <c r="R46" s="984"/>
      <c r="S46" s="984"/>
      <c r="T46" s="1071"/>
      <c r="U46" s="1072"/>
      <c r="V46" s="986" t="s">
        <v>412</v>
      </c>
      <c r="W46" s="8" t="s">
        <v>412</v>
      </c>
      <c r="X46" s="1054" t="s">
        <v>412</v>
      </c>
      <c r="Y46" s="1054" t="s">
        <v>412</v>
      </c>
      <c r="Z46" s="986" t="s">
        <v>412</v>
      </c>
      <c r="AA46" s="8" t="s">
        <v>412</v>
      </c>
      <c r="AB46" s="1054" t="s">
        <v>412</v>
      </c>
      <c r="AC46" s="1066" t="s">
        <v>412</v>
      </c>
      <c r="AD46" s="173"/>
      <c r="AE46" s="175" t="s">
        <v>6</v>
      </c>
      <c r="AF46" s="176"/>
      <c r="AG46" s="247" t="s">
        <v>65</v>
      </c>
      <c r="AH46" s="243" t="s">
        <v>134</v>
      </c>
      <c r="AI46" s="498"/>
      <c r="AJ46" s="500"/>
      <c r="AK46" s="498"/>
      <c r="AL46" s="500"/>
      <c r="AM46" s="498"/>
      <c r="AN46" s="500"/>
      <c r="AO46" s="498"/>
      <c r="AP46" s="501"/>
      <c r="AS46" s="1081" t="s">
        <v>6</v>
      </c>
      <c r="AT46" s="176"/>
      <c r="AU46" s="246" t="s">
        <v>120</v>
      </c>
      <c r="AV46" s="192" t="s">
        <v>141</v>
      </c>
      <c r="AW46" s="503">
        <v>331.78534031413614</v>
      </c>
      <c r="AX46" s="503">
        <v>402.896449704142</v>
      </c>
      <c r="AY46" s="503">
        <v>128.73888888888888</v>
      </c>
      <c r="AZ46" s="1201">
        <v>998.6212121212121</v>
      </c>
      <c r="BA46" s="1207" t="s">
        <v>414</v>
      </c>
      <c r="BB46" s="1208" t="s">
        <v>156</v>
      </c>
    </row>
    <row r="47" spans="1:54" ht="18.75" thickBot="1">
      <c r="A47" s="1083"/>
      <c r="B47" s="571" t="s">
        <v>6</v>
      </c>
      <c r="C47" s="572"/>
      <c r="D47" s="573" t="s">
        <v>118</v>
      </c>
      <c r="E47" s="574" t="s">
        <v>134</v>
      </c>
      <c r="F47" s="302">
        <v>5.117</v>
      </c>
      <c r="G47" s="302">
        <v>3569.371</v>
      </c>
      <c r="H47" s="302">
        <v>5.694</v>
      </c>
      <c r="I47" s="303">
        <v>4452.098</v>
      </c>
      <c r="J47" s="302">
        <v>1.926</v>
      </c>
      <c r="K47" s="302">
        <v>509.116</v>
      </c>
      <c r="L47" s="302">
        <v>2.161</v>
      </c>
      <c r="M47" s="304">
        <v>433.273</v>
      </c>
      <c r="N47" s="982"/>
      <c r="O47" s="983"/>
      <c r="P47" s="1069"/>
      <c r="Q47" s="1070"/>
      <c r="R47" s="984"/>
      <c r="S47" s="984"/>
      <c r="T47" s="1071"/>
      <c r="U47" s="1072"/>
      <c r="V47" s="986" t="s">
        <v>412</v>
      </c>
      <c r="W47" s="8" t="s">
        <v>412</v>
      </c>
      <c r="X47" s="1054" t="s">
        <v>412</v>
      </c>
      <c r="Y47" s="1054" t="s">
        <v>412</v>
      </c>
      <c r="Z47" s="986" t="s">
        <v>412</v>
      </c>
      <c r="AA47" s="8" t="s">
        <v>412</v>
      </c>
      <c r="AB47" s="1054" t="s">
        <v>412</v>
      </c>
      <c r="AC47" s="1066" t="s">
        <v>412</v>
      </c>
      <c r="AD47" s="270"/>
      <c r="AE47" s="271" t="s">
        <v>6</v>
      </c>
      <c r="AF47" s="177"/>
      <c r="AG47" s="272" t="s">
        <v>118</v>
      </c>
      <c r="AH47" s="273" t="s">
        <v>134</v>
      </c>
      <c r="AI47" s="504"/>
      <c r="AJ47" s="505"/>
      <c r="AK47" s="504"/>
      <c r="AL47" s="505"/>
      <c r="AM47" s="504"/>
      <c r="AN47" s="505"/>
      <c r="AO47" s="504"/>
      <c r="AP47" s="506"/>
      <c r="AS47" s="1084" t="s">
        <v>6</v>
      </c>
      <c r="AT47" s="177"/>
      <c r="AU47" s="272" t="s">
        <v>118</v>
      </c>
      <c r="AV47" s="188" t="s">
        <v>141</v>
      </c>
      <c r="AW47" s="507">
        <v>697.5514950166113</v>
      </c>
      <c r="AX47" s="507">
        <v>781.8928696873902</v>
      </c>
      <c r="AY47" s="507">
        <v>264.3385254413292</v>
      </c>
      <c r="AZ47" s="1202">
        <v>200.4965293845442</v>
      </c>
      <c r="BA47" s="1209" t="s">
        <v>414</v>
      </c>
      <c r="BB47" s="1210" t="s">
        <v>414</v>
      </c>
    </row>
    <row r="48" spans="1:42" ht="35.25" customHeight="1" thickBot="1">
      <c r="A48" s="1370" t="s">
        <v>131</v>
      </c>
      <c r="B48" s="1370"/>
      <c r="C48" s="1370"/>
      <c r="D48" s="1370"/>
      <c r="E48" s="483"/>
      <c r="F48" s="483"/>
      <c r="G48" s="483"/>
      <c r="H48" s="483"/>
      <c r="I48" s="483"/>
      <c r="J48" s="483"/>
      <c r="K48" s="483"/>
      <c r="L48" s="483"/>
      <c r="M48" s="483"/>
      <c r="AE48" s="483"/>
      <c r="AF48" s="483"/>
      <c r="AG48" s="483"/>
      <c r="AH48" s="483"/>
      <c r="AI48" s="483"/>
      <c r="AJ48" s="483"/>
      <c r="AK48" s="483"/>
      <c r="AL48" s="483"/>
      <c r="AM48" s="483"/>
      <c r="AN48" s="483"/>
      <c r="AO48" s="483"/>
      <c r="AP48" s="483"/>
    </row>
    <row r="49" spans="1:42" ht="15.75" thickBot="1">
      <c r="A49" s="508" t="s">
        <v>132</v>
      </c>
      <c r="B49" s="508"/>
      <c r="C49" s="508"/>
      <c r="D49" s="146"/>
      <c r="E49" s="405" t="s">
        <v>158</v>
      </c>
      <c r="F49" s="331">
        <v>0</v>
      </c>
      <c r="G49" s="331">
        <v>0</v>
      </c>
      <c r="H49" s="331">
        <v>0</v>
      </c>
      <c r="I49" s="331">
        <v>0</v>
      </c>
      <c r="J49" s="331">
        <v>0</v>
      </c>
      <c r="K49" s="331">
        <v>0</v>
      </c>
      <c r="L49" s="331">
        <v>0</v>
      </c>
      <c r="M49" s="331">
        <v>0</v>
      </c>
      <c r="AE49" s="483"/>
      <c r="AF49" s="483"/>
      <c r="AG49" s="483"/>
      <c r="AH49" s="483"/>
      <c r="AI49" s="483"/>
      <c r="AJ49" s="483"/>
      <c r="AK49" s="483"/>
      <c r="AL49" s="483"/>
      <c r="AM49" s="483"/>
      <c r="AN49" s="483"/>
      <c r="AO49" s="483"/>
      <c r="AP49" s="483"/>
    </row>
    <row r="50" spans="1:42" ht="15.75" thickBot="1">
      <c r="A50" s="508" t="s">
        <v>133</v>
      </c>
      <c r="B50" s="508"/>
      <c r="C50" s="508"/>
      <c r="D50" s="146"/>
      <c r="E50" s="405" t="s">
        <v>175</v>
      </c>
      <c r="F50" s="331">
        <v>0</v>
      </c>
      <c r="G50" s="331">
        <v>0</v>
      </c>
      <c r="H50" s="331">
        <v>0</v>
      </c>
      <c r="I50" s="331">
        <v>0</v>
      </c>
      <c r="J50" s="331">
        <v>0</v>
      </c>
      <c r="K50" s="331">
        <v>0</v>
      </c>
      <c r="L50" s="331">
        <v>0</v>
      </c>
      <c r="M50" s="331">
        <v>0</v>
      </c>
      <c r="AE50" s="483"/>
      <c r="AF50" s="483"/>
      <c r="AG50" s="483"/>
      <c r="AH50" s="483"/>
      <c r="AI50" s="483"/>
      <c r="AJ50" s="483"/>
      <c r="AK50" s="483"/>
      <c r="AL50" s="483"/>
      <c r="AM50" s="483"/>
      <c r="AN50" s="483"/>
      <c r="AO50" s="483"/>
      <c r="AP50" s="483"/>
    </row>
    <row r="51" spans="1:42" ht="15">
      <c r="A51" s="508"/>
      <c r="B51" s="508"/>
      <c r="C51" s="508"/>
      <c r="D51" s="146"/>
      <c r="E51" s="146"/>
      <c r="F51" s="483"/>
      <c r="G51" s="483"/>
      <c r="H51" s="483"/>
      <c r="I51" s="483"/>
      <c r="J51" s="483"/>
      <c r="K51" s="483"/>
      <c r="L51" s="483"/>
      <c r="M51" s="483"/>
      <c r="AE51" s="483"/>
      <c r="AF51" s="483"/>
      <c r="AG51" s="483"/>
      <c r="AH51" s="483"/>
      <c r="AI51" s="483"/>
      <c r="AJ51" s="483"/>
      <c r="AK51" s="483"/>
      <c r="AL51" s="483"/>
      <c r="AM51" s="483"/>
      <c r="AN51" s="483"/>
      <c r="AO51" s="483"/>
      <c r="AP51" s="483"/>
    </row>
    <row r="52" spans="1:42" ht="15">
      <c r="A52" s="508"/>
      <c r="B52" s="508"/>
      <c r="C52" s="508"/>
      <c r="D52" s="146"/>
      <c r="E52" s="146"/>
      <c r="F52" s="483"/>
      <c r="G52" s="483"/>
      <c r="H52" s="483"/>
      <c r="I52" s="483"/>
      <c r="J52" s="483"/>
      <c r="K52" s="483"/>
      <c r="L52" s="483"/>
      <c r="M52" s="483"/>
      <c r="AE52" s="483"/>
      <c r="AF52" s="483"/>
      <c r="AG52" s="483"/>
      <c r="AH52" s="483"/>
      <c r="AI52" s="483"/>
      <c r="AJ52" s="483"/>
      <c r="AK52" s="483"/>
      <c r="AL52" s="483"/>
      <c r="AM52" s="483"/>
      <c r="AN52" s="483"/>
      <c r="AO52" s="483"/>
      <c r="AP52" s="483"/>
    </row>
    <row r="53" spans="1:42" ht="15">
      <c r="A53" s="508"/>
      <c r="B53" s="508"/>
      <c r="C53" s="508"/>
      <c r="D53" s="146"/>
      <c r="E53" s="146"/>
      <c r="F53" s="483"/>
      <c r="G53" s="483"/>
      <c r="H53" s="483"/>
      <c r="I53" s="483"/>
      <c r="J53" s="483"/>
      <c r="K53" s="483"/>
      <c r="L53" s="483"/>
      <c r="M53" s="483"/>
      <c r="AE53" s="483"/>
      <c r="AF53" s="483"/>
      <c r="AG53" s="483"/>
      <c r="AH53" s="483"/>
      <c r="AI53" s="483"/>
      <c r="AJ53" s="483"/>
      <c r="AK53" s="483"/>
      <c r="AL53" s="483"/>
      <c r="AM53" s="483"/>
      <c r="AN53" s="483"/>
      <c r="AO53" s="483"/>
      <c r="AP53" s="483"/>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A11" sqref="A11"/>
    </sheetView>
  </sheetViews>
  <sheetFormatPr defaultColWidth="9.625" defaultRowHeight="12.75" customHeight="1"/>
  <cols>
    <col min="1" max="1" width="8.25390625" style="592" customWidth="1"/>
    <col min="2" max="2" width="55.75390625" style="86" customWidth="1"/>
    <col min="3" max="3" width="10.00390625" style="86" customWidth="1"/>
    <col min="4" max="11" width="19.125" style="86" customWidth="1"/>
    <col min="12" max="26" width="7.00390625" style="35" customWidth="1"/>
    <col min="27" max="27" width="7.00390625" style="349"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196"/>
      <c r="BC1" s="1196"/>
    </row>
    <row r="2" spans="1:53" ht="16.5" customHeight="1" thickTop="1">
      <c r="A2" s="593"/>
      <c r="B2" s="594"/>
      <c r="C2" s="594"/>
      <c r="D2" s="1415" t="s">
        <v>223</v>
      </c>
      <c r="E2" s="1415" t="s">
        <v>7</v>
      </c>
      <c r="F2" s="594"/>
      <c r="G2" s="595" t="s">
        <v>277</v>
      </c>
      <c r="H2" s="1418" t="s">
        <v>420</v>
      </c>
      <c r="I2" s="1418"/>
      <c r="J2" s="749" t="s">
        <v>235</v>
      </c>
      <c r="K2" s="179"/>
      <c r="L2" s="6"/>
      <c r="M2" s="7"/>
      <c r="N2" s="7"/>
      <c r="O2" s="931"/>
      <c r="P2" s="7"/>
      <c r="Q2" s="7"/>
      <c r="R2" s="7"/>
      <c r="S2" s="6"/>
      <c r="T2" s="30"/>
      <c r="U2" s="30"/>
      <c r="V2" s="30"/>
      <c r="W2" s="6"/>
      <c r="X2" s="6"/>
      <c r="Y2" s="6"/>
      <c r="Z2" s="6"/>
      <c r="AA2" s="932"/>
      <c r="AT2" s="1278"/>
      <c r="AU2" s="1278"/>
      <c r="AV2" s="1278"/>
      <c r="AW2" s="367" t="s">
        <v>143</v>
      </c>
      <c r="AX2" s="366" t="s">
        <v>144</v>
      </c>
      <c r="AY2" s="178"/>
      <c r="AZ2" s="178"/>
      <c r="BA2" s="178"/>
    </row>
    <row r="3" spans="1:50" ht="16.5" customHeight="1">
      <c r="A3" s="596"/>
      <c r="B3" s="209"/>
      <c r="C3" s="209"/>
      <c r="D3" s="1416"/>
      <c r="E3" s="1416"/>
      <c r="F3" s="209"/>
      <c r="G3" s="144" t="s">
        <v>240</v>
      </c>
      <c r="H3" s="139"/>
      <c r="I3" s="139" t="e">
        <f>#REF!</f>
        <v>#REF!</v>
      </c>
      <c r="J3" s="140"/>
      <c r="K3" s="141"/>
      <c r="L3" s="6"/>
      <c r="M3" s="7"/>
      <c r="N3" s="7"/>
      <c r="O3" s="934"/>
      <c r="P3" s="7"/>
      <c r="Q3" s="7"/>
      <c r="R3" s="7"/>
      <c r="S3" s="6"/>
      <c r="T3" s="30"/>
      <c r="U3" s="30"/>
      <c r="V3" s="30"/>
      <c r="W3" s="6"/>
      <c r="X3" s="6"/>
      <c r="Y3" s="6"/>
      <c r="Z3" s="6"/>
      <c r="AA3" s="932"/>
      <c r="AT3" s="1278"/>
      <c r="AU3" s="1278"/>
      <c r="AV3" s="1278"/>
      <c r="AW3" s="368" t="s">
        <v>145</v>
      </c>
      <c r="AX3" s="366" t="s">
        <v>151</v>
      </c>
    </row>
    <row r="4" spans="1:50" ht="16.5" customHeight="1">
      <c r="A4" s="596"/>
      <c r="B4" s="209"/>
      <c r="C4" s="209"/>
      <c r="D4" s="209"/>
      <c r="E4" s="597" t="s">
        <v>230</v>
      </c>
      <c r="F4" s="209"/>
      <c r="G4" s="144" t="s">
        <v>236</v>
      </c>
      <c r="H4" s="139"/>
      <c r="I4" s="1275" t="e">
        <f>#REF!</f>
        <v>#REF!</v>
      </c>
      <c r="J4" s="1275"/>
      <c r="K4" s="1417"/>
      <c r="L4" s="6"/>
      <c r="M4" s="7"/>
      <c r="N4" s="7"/>
      <c r="O4" s="935"/>
      <c r="P4" s="7"/>
      <c r="Q4" s="7"/>
      <c r="R4" s="7"/>
      <c r="S4" s="6"/>
      <c r="T4" s="6"/>
      <c r="U4" s="6"/>
      <c r="V4" s="6"/>
      <c r="W4" s="6"/>
      <c r="X4" s="6"/>
      <c r="Y4" s="6"/>
      <c r="Z4" s="6"/>
      <c r="AA4" s="932"/>
      <c r="AT4" s="1278"/>
      <c r="AU4" s="1278"/>
      <c r="AV4" s="1278"/>
      <c r="AW4" s="368" t="s">
        <v>146</v>
      </c>
      <c r="AX4" s="366" t="s">
        <v>147</v>
      </c>
    </row>
    <row r="5" spans="1:50" ht="16.5" customHeight="1">
      <c r="A5" s="596"/>
      <c r="B5" s="598" t="s">
        <v>223</v>
      </c>
      <c r="C5" s="599"/>
      <c r="D5" s="209"/>
      <c r="E5" s="600" t="s">
        <v>8</v>
      </c>
      <c r="F5" s="209"/>
      <c r="G5" s="144" t="s">
        <v>237</v>
      </c>
      <c r="H5" s="139" t="e">
        <f>#REF!</f>
        <v>#REF!</v>
      </c>
      <c r="I5" s="138"/>
      <c r="J5" s="334" t="s">
        <v>238</v>
      </c>
      <c r="K5" s="141" t="e">
        <f>#REF!</f>
        <v>#REF!</v>
      </c>
      <c r="L5" s="6"/>
      <c r="M5" s="7"/>
      <c r="N5" s="7"/>
      <c r="O5" s="935"/>
      <c r="P5" s="7"/>
      <c r="Q5" s="7"/>
      <c r="R5" s="7"/>
      <c r="S5" s="6"/>
      <c r="T5" s="936"/>
      <c r="U5" s="6"/>
      <c r="V5" s="6"/>
      <c r="W5" s="6"/>
      <c r="X5" s="6"/>
      <c r="Y5" s="6"/>
      <c r="Z5" s="6"/>
      <c r="AA5" s="932"/>
      <c r="AC5" s="151" t="s">
        <v>35</v>
      </c>
      <c r="AU5" s="370" t="s">
        <v>215</v>
      </c>
      <c r="AW5" s="368" t="s">
        <v>148</v>
      </c>
      <c r="AX5" s="366" t="s">
        <v>152</v>
      </c>
    </row>
    <row r="6" spans="1:55" ht="16.5" customHeight="1" thickBot="1">
      <c r="A6" s="596"/>
      <c r="B6" s="1301" t="s">
        <v>373</v>
      </c>
      <c r="C6" s="1302"/>
      <c r="D6" s="1303"/>
      <c r="E6" s="419"/>
      <c r="F6" s="209"/>
      <c r="G6" s="457" t="s">
        <v>239</v>
      </c>
      <c r="H6" s="139" t="e">
        <f>#REF!</f>
        <v>#REF!</v>
      </c>
      <c r="I6" s="139"/>
      <c r="J6" s="140"/>
      <c r="K6" s="141"/>
      <c r="L6" s="937" t="s">
        <v>182</v>
      </c>
      <c r="M6" s="937" t="s">
        <v>182</v>
      </c>
      <c r="N6" s="937" t="s">
        <v>182</v>
      </c>
      <c r="O6" s="937" t="s">
        <v>182</v>
      </c>
      <c r="P6" s="937" t="s">
        <v>182</v>
      </c>
      <c r="Q6" s="937" t="s">
        <v>182</v>
      </c>
      <c r="R6" s="937" t="s">
        <v>182</v>
      </c>
      <c r="S6" s="937" t="s">
        <v>182</v>
      </c>
      <c r="T6" s="937" t="s">
        <v>183</v>
      </c>
      <c r="U6" s="937" t="s">
        <v>183</v>
      </c>
      <c r="V6" s="937" t="s">
        <v>183</v>
      </c>
      <c r="W6" s="937" t="s">
        <v>183</v>
      </c>
      <c r="X6" s="937" t="s">
        <v>183</v>
      </c>
      <c r="Y6" s="937" t="s">
        <v>183</v>
      </c>
      <c r="Z6" s="937" t="s">
        <v>183</v>
      </c>
      <c r="AA6" s="937" t="s">
        <v>183</v>
      </c>
      <c r="AC6" s="87"/>
      <c r="AD6" s="87"/>
      <c r="AH6" s="155" t="str">
        <f>G2</f>
        <v>Country: </v>
      </c>
      <c r="AI6" s="1421" t="str">
        <f>H2</f>
        <v>Portugal</v>
      </c>
      <c r="AJ6" s="1421"/>
      <c r="AK6" s="1421"/>
      <c r="AL6" s="1421"/>
      <c r="AW6" s="368" t="s">
        <v>149</v>
      </c>
      <c r="AX6" s="366" t="s">
        <v>153</v>
      </c>
      <c r="BB6" s="35" t="s">
        <v>364</v>
      </c>
      <c r="BC6" s="1197">
        <v>2</v>
      </c>
    </row>
    <row r="7" spans="1:50" ht="18.75" thickBot="1">
      <c r="A7" s="601"/>
      <c r="B7" s="284" t="s">
        <v>372</v>
      </c>
      <c r="C7" s="285"/>
      <c r="D7" s="286"/>
      <c r="E7" s="288" t="s">
        <v>136</v>
      </c>
      <c r="F7" s="181" t="s">
        <v>223</v>
      </c>
      <c r="G7" s="182" t="s">
        <v>223</v>
      </c>
      <c r="H7" s="139"/>
      <c r="I7" s="139"/>
      <c r="J7" s="140"/>
      <c r="K7" s="141"/>
      <c r="L7" s="6"/>
      <c r="M7" s="7"/>
      <c r="N7" s="6"/>
      <c r="O7" s="6"/>
      <c r="P7" s="6"/>
      <c r="Q7" s="7"/>
      <c r="R7" s="7"/>
      <c r="S7" s="6"/>
      <c r="T7" s="936"/>
      <c r="U7" s="7"/>
      <c r="V7" s="6"/>
      <c r="W7" s="6"/>
      <c r="X7" s="6"/>
      <c r="Y7" s="7"/>
      <c r="Z7" s="7"/>
      <c r="AA7" s="6"/>
      <c r="AB7" s="156"/>
      <c r="AC7" s="157" t="s">
        <v>301</v>
      </c>
      <c r="AD7" s="229" t="s">
        <v>223</v>
      </c>
      <c r="AE7" s="1422" t="s">
        <v>32</v>
      </c>
      <c r="AF7" s="1422"/>
      <c r="AG7" s="1422"/>
      <c r="AH7" s="1422"/>
      <c r="AI7" s="1422"/>
      <c r="AJ7" s="1422"/>
      <c r="AK7" s="1422"/>
      <c r="AL7" s="1423"/>
      <c r="AW7" s="368" t="s">
        <v>150</v>
      </c>
      <c r="AX7" s="366" t="s">
        <v>214</v>
      </c>
    </row>
    <row r="8" spans="1:55" s="576" customFormat="1" ht="13.5" customHeight="1">
      <c r="A8" s="602" t="s">
        <v>241</v>
      </c>
      <c r="B8" s="421" t="s">
        <v>223</v>
      </c>
      <c r="C8" s="603" t="s">
        <v>296</v>
      </c>
      <c r="D8" s="1403" t="s">
        <v>226</v>
      </c>
      <c r="E8" s="1404"/>
      <c r="F8" s="1405"/>
      <c r="G8" s="1406"/>
      <c r="H8" s="1405" t="s">
        <v>229</v>
      </c>
      <c r="I8" s="1405"/>
      <c r="J8" s="1405"/>
      <c r="K8" s="1408"/>
      <c r="L8" s="948" t="s">
        <v>137</v>
      </c>
      <c r="M8" s="949"/>
      <c r="N8" s="949"/>
      <c r="O8" s="950"/>
      <c r="P8" s="949" t="s">
        <v>138</v>
      </c>
      <c r="Q8" s="951"/>
      <c r="R8" s="951"/>
      <c r="S8" s="952"/>
      <c r="T8" s="953" t="s">
        <v>137</v>
      </c>
      <c r="U8" s="949"/>
      <c r="V8" s="949"/>
      <c r="W8" s="950"/>
      <c r="X8" s="949" t="s">
        <v>138</v>
      </c>
      <c r="Y8" s="951"/>
      <c r="Z8" s="951"/>
      <c r="AA8" s="952"/>
      <c r="AB8" s="183" t="str">
        <f>A8</f>
        <v>Product</v>
      </c>
      <c r="AC8" s="161" t="s">
        <v>223</v>
      </c>
      <c r="AD8" s="230" t="s">
        <v>223</v>
      </c>
      <c r="AE8" s="1424" t="str">
        <f>D8</f>
        <v>I M P O R T</v>
      </c>
      <c r="AF8" s="1424"/>
      <c r="AG8" s="1424"/>
      <c r="AH8" s="1425"/>
      <c r="AI8" s="1426" t="str">
        <f>H8</f>
        <v>E X P O R T</v>
      </c>
      <c r="AJ8" s="1426" t="s">
        <v>223</v>
      </c>
      <c r="AK8" s="1426" t="s">
        <v>223</v>
      </c>
      <c r="AL8" s="1427" t="s">
        <v>223</v>
      </c>
      <c r="AM8" s="575" t="s">
        <v>223</v>
      </c>
      <c r="AT8" s="322" t="s">
        <v>241</v>
      </c>
      <c r="AU8" s="311" t="s">
        <v>223</v>
      </c>
      <c r="AV8" s="323" t="s">
        <v>139</v>
      </c>
      <c r="AW8" s="1402" t="s">
        <v>226</v>
      </c>
      <c r="AX8" s="1400"/>
      <c r="AY8" s="1400" t="s">
        <v>229</v>
      </c>
      <c r="AZ8" s="1401"/>
      <c r="BA8" s="86"/>
      <c r="BB8" s="85" t="s">
        <v>365</v>
      </c>
      <c r="BC8" s="85" t="s">
        <v>366</v>
      </c>
    </row>
    <row r="9" spans="1:55" ht="12.75" customHeight="1">
      <c r="A9" s="602" t="s">
        <v>266</v>
      </c>
      <c r="B9" s="604" t="s">
        <v>241</v>
      </c>
      <c r="C9" s="605" t="s">
        <v>297</v>
      </c>
      <c r="D9" s="1312" t="e">
        <f>F9-1</f>
        <v>#REF!</v>
      </c>
      <c r="E9" s="1315"/>
      <c r="F9" s="1312" t="e">
        <f>#REF!</f>
        <v>#REF!</v>
      </c>
      <c r="G9" s="1315"/>
      <c r="H9" s="1314" t="e">
        <f>D9</f>
        <v>#REF!</v>
      </c>
      <c r="I9" s="1315"/>
      <c r="J9" s="1312" t="e">
        <f>F9</f>
        <v>#REF!</v>
      </c>
      <c r="K9" s="1407"/>
      <c r="L9" s="956" t="e">
        <f>D9</f>
        <v>#REF!</v>
      </c>
      <c r="M9" s="957"/>
      <c r="N9" s="957" t="e">
        <f>F9</f>
        <v>#REF!</v>
      </c>
      <c r="O9" s="684"/>
      <c r="P9" s="958" t="e">
        <f>D9</f>
        <v>#REF!</v>
      </c>
      <c r="Q9" s="958"/>
      <c r="R9" s="958" t="e">
        <f>F9</f>
        <v>#REF!</v>
      </c>
      <c r="S9" s="6"/>
      <c r="T9" s="959" t="e">
        <f>D9</f>
        <v>#REF!</v>
      </c>
      <c r="U9" s="957"/>
      <c r="V9" s="957" t="e">
        <f>F9</f>
        <v>#REF!</v>
      </c>
      <c r="W9" s="684"/>
      <c r="X9" s="958" t="e">
        <f>D9</f>
        <v>#REF!</v>
      </c>
      <c r="Y9" s="958"/>
      <c r="Z9" s="958" t="e">
        <f>F9</f>
        <v>#REF!</v>
      </c>
      <c r="AA9" s="6"/>
      <c r="AB9" s="185" t="str">
        <f>A9</f>
        <v>code</v>
      </c>
      <c r="AC9" s="161" t="s">
        <v>223</v>
      </c>
      <c r="AD9" s="184" t="s">
        <v>223</v>
      </c>
      <c r="AE9" s="1413" t="e">
        <f>D9</f>
        <v>#REF!</v>
      </c>
      <c r="AF9" s="1414" t="s">
        <v>223</v>
      </c>
      <c r="AG9" s="1419" t="e">
        <f>F9</f>
        <v>#REF!</v>
      </c>
      <c r="AH9" s="1414" t="s">
        <v>223</v>
      </c>
      <c r="AI9" s="1413" t="e">
        <f>D9</f>
        <v>#REF!</v>
      </c>
      <c r="AJ9" s="1414" t="s">
        <v>223</v>
      </c>
      <c r="AK9" s="1419" t="e">
        <f>F9</f>
        <v>#REF!</v>
      </c>
      <c r="AL9" s="1420" t="s">
        <v>223</v>
      </c>
      <c r="AM9" s="575" t="s">
        <v>223</v>
      </c>
      <c r="AT9" s="324" t="s">
        <v>266</v>
      </c>
      <c r="AU9" s="169" t="s">
        <v>241</v>
      </c>
      <c r="AV9" s="184" t="s">
        <v>140</v>
      </c>
      <c r="AW9" s="676" t="e">
        <f>D9</f>
        <v>#REF!</v>
      </c>
      <c r="AX9" s="676" t="e">
        <f>F9</f>
        <v>#REF!</v>
      </c>
      <c r="AY9" s="676" t="e">
        <f>D9</f>
        <v>#REF!</v>
      </c>
      <c r="AZ9" s="682" t="e">
        <f>F9</f>
        <v>#REF!</v>
      </c>
      <c r="BA9" s="576"/>
      <c r="BB9" s="85" t="s">
        <v>367</v>
      </c>
      <c r="BC9" s="85" t="s">
        <v>368</v>
      </c>
    </row>
    <row r="10" spans="1:52" ht="14.25" customHeight="1">
      <c r="A10" s="606" t="s">
        <v>223</v>
      </c>
      <c r="B10" s="423"/>
      <c r="C10" s="607" t="s">
        <v>223</v>
      </c>
      <c r="D10" s="424" t="s">
        <v>224</v>
      </c>
      <c r="E10" s="424" t="s">
        <v>20</v>
      </c>
      <c r="F10" s="424" t="s">
        <v>224</v>
      </c>
      <c r="G10" s="424" t="s">
        <v>20</v>
      </c>
      <c r="H10" s="424" t="s">
        <v>224</v>
      </c>
      <c r="I10" s="424" t="s">
        <v>20</v>
      </c>
      <c r="J10" s="424" t="s">
        <v>224</v>
      </c>
      <c r="K10" s="425" t="s">
        <v>20</v>
      </c>
      <c r="L10" s="966" t="s">
        <v>224</v>
      </c>
      <c r="M10" s="964" t="s">
        <v>20</v>
      </c>
      <c r="N10" s="964" t="s">
        <v>224</v>
      </c>
      <c r="O10" s="965" t="s">
        <v>20</v>
      </c>
      <c r="P10" s="964" t="s">
        <v>224</v>
      </c>
      <c r="Q10" s="964" t="s">
        <v>20</v>
      </c>
      <c r="R10" s="964" t="s">
        <v>224</v>
      </c>
      <c r="S10" s="964" t="s">
        <v>20</v>
      </c>
      <c r="T10" s="966" t="s">
        <v>224</v>
      </c>
      <c r="U10" s="964" t="s">
        <v>20</v>
      </c>
      <c r="V10" s="964" t="s">
        <v>224</v>
      </c>
      <c r="W10" s="964" t="s">
        <v>20</v>
      </c>
      <c r="X10" s="966" t="s">
        <v>224</v>
      </c>
      <c r="Y10" s="964" t="s">
        <v>20</v>
      </c>
      <c r="Z10" s="964" t="s">
        <v>224</v>
      </c>
      <c r="AA10" s="964" t="s">
        <v>20</v>
      </c>
      <c r="AB10" s="166" t="str">
        <f>A10</f>
        <v> </v>
      </c>
      <c r="AC10" s="161"/>
      <c r="AD10" s="190" t="str">
        <f>C10</f>
        <v> </v>
      </c>
      <c r="AE10" s="167" t="str">
        <f>D10</f>
        <v> Quantity</v>
      </c>
      <c r="AF10" s="168" t="str">
        <f>E10</f>
        <v>Value</v>
      </c>
      <c r="AG10" s="169" t="str">
        <f>F10</f>
        <v> Quantity</v>
      </c>
      <c r="AH10" s="168" t="str">
        <f>G10</f>
        <v>Value</v>
      </c>
      <c r="AI10" s="170" t="str">
        <f>H10</f>
        <v> Quantity</v>
      </c>
      <c r="AJ10" s="168" t="str">
        <f>I10</f>
        <v>Value</v>
      </c>
      <c r="AK10" s="169" t="str">
        <f>J10</f>
        <v> Quantity</v>
      </c>
      <c r="AL10" s="171" t="str">
        <f>K10</f>
        <v>Value</v>
      </c>
      <c r="AM10" s="575" t="s">
        <v>223</v>
      </c>
      <c r="AT10" s="325" t="s">
        <v>223</v>
      </c>
      <c r="AU10" s="49"/>
      <c r="AV10" s="186" t="s">
        <v>223</v>
      </c>
      <c r="AW10" s="187"/>
      <c r="AX10" s="187"/>
      <c r="AY10" s="187"/>
      <c r="AZ10" s="326"/>
    </row>
    <row r="11" spans="1:55" s="378" customFormat="1" ht="15" customHeight="1">
      <c r="A11" s="426">
        <v>1</v>
      </c>
      <c r="B11" s="608" t="s">
        <v>233</v>
      </c>
      <c r="C11" s="609" t="s">
        <v>57</v>
      </c>
      <c r="D11" s="428">
        <v>26.0574</v>
      </c>
      <c r="E11" s="428">
        <v>12323.429</v>
      </c>
      <c r="F11" s="428">
        <v>24.003</v>
      </c>
      <c r="G11" s="428">
        <v>12206.812</v>
      </c>
      <c r="H11" s="428">
        <v>7.2663088</v>
      </c>
      <c r="I11" s="428">
        <v>1050.2730000000001</v>
      </c>
      <c r="J11" s="428">
        <v>55.2359616</v>
      </c>
      <c r="K11" s="428">
        <v>440.99399999999997</v>
      </c>
      <c r="L11" s="970" t="s">
        <v>412</v>
      </c>
      <c r="M11" s="970" t="s">
        <v>412</v>
      </c>
      <c r="N11" s="970" t="s">
        <v>412</v>
      </c>
      <c r="O11" s="970" t="s">
        <v>412</v>
      </c>
      <c r="P11" s="970" t="s">
        <v>412</v>
      </c>
      <c r="Q11" s="970" t="s">
        <v>412</v>
      </c>
      <c r="R11" s="970" t="s">
        <v>412</v>
      </c>
      <c r="S11" s="970" t="s">
        <v>412</v>
      </c>
      <c r="T11" s="972" t="s">
        <v>412</v>
      </c>
      <c r="U11" s="724" t="s">
        <v>412</v>
      </c>
      <c r="V11" s="724" t="s">
        <v>412</v>
      </c>
      <c r="W11" s="724" t="s">
        <v>412</v>
      </c>
      <c r="X11" s="972" t="s">
        <v>412</v>
      </c>
      <c r="Y11" s="724" t="s">
        <v>412</v>
      </c>
      <c r="Z11" s="724" t="s">
        <v>412</v>
      </c>
      <c r="AA11" s="973" t="s">
        <v>412</v>
      </c>
      <c r="AB11" s="2">
        <v>1</v>
      </c>
      <c r="AC11" s="1085" t="s">
        <v>233</v>
      </c>
      <c r="AD11" s="89" t="s">
        <v>222</v>
      </c>
      <c r="AE11" s="1086">
        <v>0</v>
      </c>
      <c r="AF11" s="1086">
        <v>0</v>
      </c>
      <c r="AG11" s="1086">
        <v>0</v>
      </c>
      <c r="AH11" s="1086">
        <v>0</v>
      </c>
      <c r="AI11" s="1086">
        <v>0</v>
      </c>
      <c r="AJ11" s="1086">
        <v>0</v>
      </c>
      <c r="AK11" s="1086">
        <v>0</v>
      </c>
      <c r="AL11" s="1087">
        <v>0</v>
      </c>
      <c r="AT11" s="315">
        <v>1</v>
      </c>
      <c r="AU11" s="1085" t="s">
        <v>233</v>
      </c>
      <c r="AV11" s="192" t="s">
        <v>141</v>
      </c>
      <c r="AW11" s="387">
        <v>472.933945827289</v>
      </c>
      <c r="AX11" s="580">
        <v>508.55359746698326</v>
      </c>
      <c r="AY11" s="1088">
        <v>144.54009991978322</v>
      </c>
      <c r="AZ11" s="587">
        <v>7.983820453666184</v>
      </c>
      <c r="BA11" s="1089"/>
      <c r="BB11" s="1198" t="s">
        <v>156</v>
      </c>
      <c r="BC11" s="1198" t="s">
        <v>156</v>
      </c>
    </row>
    <row r="12" spans="1:55" s="88" customFormat="1" ht="15" customHeight="1" thickBot="1">
      <c r="A12" s="429">
        <v>1.1</v>
      </c>
      <c r="B12" s="620" t="s">
        <v>271</v>
      </c>
      <c r="C12" s="610" t="s">
        <v>57</v>
      </c>
      <c r="D12" s="1034">
        <v>0.0424</v>
      </c>
      <c r="E12" s="1034">
        <v>6.112</v>
      </c>
      <c r="F12" s="1034">
        <v>0</v>
      </c>
      <c r="G12" s="1034">
        <v>0</v>
      </c>
      <c r="H12" s="1034">
        <v>0.2023088</v>
      </c>
      <c r="I12" s="1034">
        <v>38.16</v>
      </c>
      <c r="J12" s="1034">
        <v>0.49196160000000005</v>
      </c>
      <c r="K12" s="1090">
        <v>66.724</v>
      </c>
      <c r="L12" s="982"/>
      <c r="M12" s="983"/>
      <c r="N12" s="861"/>
      <c r="O12" s="862"/>
      <c r="P12" s="984"/>
      <c r="Q12" s="984"/>
      <c r="R12" s="984"/>
      <c r="S12" s="985"/>
      <c r="T12" s="986" t="s">
        <v>412</v>
      </c>
      <c r="U12" s="8" t="s">
        <v>412</v>
      </c>
      <c r="V12" s="8" t="s">
        <v>412</v>
      </c>
      <c r="W12" s="8" t="s">
        <v>412</v>
      </c>
      <c r="X12" s="986" t="s">
        <v>412</v>
      </c>
      <c r="Y12" s="8" t="s">
        <v>412</v>
      </c>
      <c r="Z12" s="8" t="s">
        <v>412</v>
      </c>
      <c r="AA12" s="987" t="s">
        <v>412</v>
      </c>
      <c r="AB12" s="2">
        <v>1.1</v>
      </c>
      <c r="AC12" s="196" t="s">
        <v>271</v>
      </c>
      <c r="AD12" s="189" t="s">
        <v>222</v>
      </c>
      <c r="AE12" s="1091"/>
      <c r="AF12" s="1091"/>
      <c r="AG12" s="1091"/>
      <c r="AH12" s="1091"/>
      <c r="AI12" s="1091"/>
      <c r="AJ12" s="1091"/>
      <c r="AK12" s="1091"/>
      <c r="AL12" s="1092"/>
      <c r="AT12" s="315">
        <v>1.1</v>
      </c>
      <c r="AU12" s="199" t="s">
        <v>271</v>
      </c>
      <c r="AV12" s="192" t="s">
        <v>141</v>
      </c>
      <c r="AW12" s="577">
        <v>144.1509433962264</v>
      </c>
      <c r="AX12" s="577">
        <v>0</v>
      </c>
      <c r="AY12" s="578">
        <v>188.6225413822829</v>
      </c>
      <c r="AZ12" s="579">
        <v>135.62847181568642</v>
      </c>
      <c r="BB12" s="1198" t="s">
        <v>156</v>
      </c>
      <c r="BC12" s="1198" t="s">
        <v>156</v>
      </c>
    </row>
    <row r="13" spans="1:55" s="378" customFormat="1" ht="15" customHeight="1">
      <c r="A13" s="426">
        <v>1.2</v>
      </c>
      <c r="B13" s="1093" t="s">
        <v>272</v>
      </c>
      <c r="C13" s="617" t="s">
        <v>57</v>
      </c>
      <c r="D13" s="428">
        <v>26.015</v>
      </c>
      <c r="E13" s="428">
        <v>12317.317000000001</v>
      </c>
      <c r="F13" s="428">
        <v>24.003</v>
      </c>
      <c r="G13" s="428">
        <v>12206.812</v>
      </c>
      <c r="H13" s="428">
        <v>7.064</v>
      </c>
      <c r="I13" s="428">
        <v>1012.113</v>
      </c>
      <c r="J13" s="428">
        <v>54.744</v>
      </c>
      <c r="K13" s="428">
        <v>374.27</v>
      </c>
      <c r="L13" s="991" t="s">
        <v>412</v>
      </c>
      <c r="M13" s="992" t="s">
        <v>412</v>
      </c>
      <c r="N13" s="993" t="s">
        <v>412</v>
      </c>
      <c r="O13" s="994" t="s">
        <v>412</v>
      </c>
      <c r="P13" s="995" t="s">
        <v>412</v>
      </c>
      <c r="Q13" s="995" t="s">
        <v>412</v>
      </c>
      <c r="R13" s="995" t="s">
        <v>412</v>
      </c>
      <c r="S13" s="996" t="s">
        <v>412</v>
      </c>
      <c r="T13" s="972" t="s">
        <v>412</v>
      </c>
      <c r="U13" s="724" t="s">
        <v>412</v>
      </c>
      <c r="V13" s="724" t="s">
        <v>412</v>
      </c>
      <c r="W13" s="724" t="s">
        <v>412</v>
      </c>
      <c r="X13" s="972" t="s">
        <v>412</v>
      </c>
      <c r="Y13" s="724" t="s">
        <v>412</v>
      </c>
      <c r="Z13" s="724" t="s">
        <v>412</v>
      </c>
      <c r="AA13" s="973" t="s">
        <v>412</v>
      </c>
      <c r="AB13" s="2">
        <v>1.2</v>
      </c>
      <c r="AC13" s="196" t="s">
        <v>272</v>
      </c>
      <c r="AD13" s="189" t="s">
        <v>222</v>
      </c>
      <c r="AE13" s="1094">
        <v>0</v>
      </c>
      <c r="AF13" s="1094">
        <v>0</v>
      </c>
      <c r="AG13" s="1094">
        <v>0</v>
      </c>
      <c r="AH13" s="1094">
        <v>0</v>
      </c>
      <c r="AI13" s="1094">
        <v>0</v>
      </c>
      <c r="AJ13" s="1094">
        <v>0</v>
      </c>
      <c r="AK13" s="1094">
        <v>0</v>
      </c>
      <c r="AL13" s="1095">
        <v>0</v>
      </c>
      <c r="AT13" s="315">
        <v>1.2</v>
      </c>
      <c r="AU13" s="196" t="s">
        <v>272</v>
      </c>
      <c r="AV13" s="192" t="s">
        <v>141</v>
      </c>
      <c r="AW13" s="580">
        <v>473.4698058812224</v>
      </c>
      <c r="AX13" s="580">
        <v>508.55359746698326</v>
      </c>
      <c r="AY13" s="581">
        <v>143.2776047565119</v>
      </c>
      <c r="AZ13" s="582">
        <v>6.836730965950606</v>
      </c>
      <c r="BB13" s="1198" t="s">
        <v>156</v>
      </c>
      <c r="BC13" s="1198" t="s">
        <v>156</v>
      </c>
    </row>
    <row r="14" spans="1:55" s="88" customFormat="1" ht="15" customHeight="1">
      <c r="A14" s="429" t="s">
        <v>248</v>
      </c>
      <c r="B14" s="362" t="s">
        <v>227</v>
      </c>
      <c r="C14" s="612" t="s">
        <v>57</v>
      </c>
      <c r="D14" s="980">
        <v>0.152</v>
      </c>
      <c r="E14" s="980">
        <v>39.27</v>
      </c>
      <c r="F14" s="980">
        <v>0.052</v>
      </c>
      <c r="G14" s="1096">
        <v>10.396</v>
      </c>
      <c r="H14" s="980">
        <v>2.739</v>
      </c>
      <c r="I14" s="980">
        <v>224.769</v>
      </c>
      <c r="J14" s="980">
        <v>0.467</v>
      </c>
      <c r="K14" s="1097">
        <v>105.875</v>
      </c>
      <c r="L14" s="982"/>
      <c r="M14" s="983"/>
      <c r="N14" s="861"/>
      <c r="O14" s="862"/>
      <c r="P14" s="984"/>
      <c r="Q14" s="984"/>
      <c r="R14" s="984"/>
      <c r="S14" s="985"/>
      <c r="T14" s="986" t="s">
        <v>412</v>
      </c>
      <c r="U14" s="8" t="s">
        <v>412</v>
      </c>
      <c r="V14" s="8" t="s">
        <v>412</v>
      </c>
      <c r="W14" s="8" t="s">
        <v>412</v>
      </c>
      <c r="X14" s="986" t="s">
        <v>412</v>
      </c>
      <c r="Y14" s="8" t="s">
        <v>412</v>
      </c>
      <c r="Z14" s="8" t="s">
        <v>412</v>
      </c>
      <c r="AA14" s="987" t="s">
        <v>412</v>
      </c>
      <c r="AB14" s="2" t="s">
        <v>248</v>
      </c>
      <c r="AC14" s="191" t="s">
        <v>227</v>
      </c>
      <c r="AD14" s="189" t="s">
        <v>222</v>
      </c>
      <c r="AE14" s="1091"/>
      <c r="AF14" s="1091"/>
      <c r="AG14" s="1091"/>
      <c r="AH14" s="1091"/>
      <c r="AI14" s="1091"/>
      <c r="AJ14" s="1091"/>
      <c r="AK14" s="1091"/>
      <c r="AL14" s="1092"/>
      <c r="AT14" s="315" t="s">
        <v>248</v>
      </c>
      <c r="AU14" s="191" t="s">
        <v>227</v>
      </c>
      <c r="AV14" s="192" t="s">
        <v>141</v>
      </c>
      <c r="AW14" s="583">
        <v>258.35526315789474</v>
      </c>
      <c r="AX14" s="583">
        <v>199.92307692307693</v>
      </c>
      <c r="AY14" s="583">
        <v>82.06243154435926</v>
      </c>
      <c r="AZ14" s="584">
        <v>226.71306209850107</v>
      </c>
      <c r="BB14" s="1198" t="s">
        <v>156</v>
      </c>
      <c r="BC14" s="1198" t="s">
        <v>156</v>
      </c>
    </row>
    <row r="15" spans="1:55" s="88" customFormat="1" ht="15" customHeight="1">
      <c r="A15" s="429" t="s">
        <v>320</v>
      </c>
      <c r="B15" s="362" t="s">
        <v>228</v>
      </c>
      <c r="C15" s="612" t="s">
        <v>57</v>
      </c>
      <c r="D15" s="980">
        <v>25.863</v>
      </c>
      <c r="E15" s="980">
        <v>12278.047</v>
      </c>
      <c r="F15" s="980">
        <v>23.951</v>
      </c>
      <c r="G15" s="1096">
        <v>12196.416</v>
      </c>
      <c r="H15" s="980">
        <v>4.325</v>
      </c>
      <c r="I15" s="980">
        <v>787.344</v>
      </c>
      <c r="J15" s="980">
        <v>54.277</v>
      </c>
      <c r="K15" s="1097">
        <v>268.395</v>
      </c>
      <c r="L15" s="982"/>
      <c r="M15" s="983"/>
      <c r="N15" s="861"/>
      <c r="O15" s="862"/>
      <c r="P15" s="984"/>
      <c r="Q15" s="984"/>
      <c r="R15" s="984"/>
      <c r="S15" s="985"/>
      <c r="T15" s="986" t="s">
        <v>412</v>
      </c>
      <c r="U15" s="8" t="s">
        <v>412</v>
      </c>
      <c r="V15" s="8" t="s">
        <v>412</v>
      </c>
      <c r="W15" s="8" t="s">
        <v>412</v>
      </c>
      <c r="X15" s="986" t="s">
        <v>412</v>
      </c>
      <c r="Y15" s="8" t="s">
        <v>412</v>
      </c>
      <c r="Z15" s="8" t="s">
        <v>412</v>
      </c>
      <c r="AA15" s="987" t="s">
        <v>412</v>
      </c>
      <c r="AB15" s="2" t="s">
        <v>320</v>
      </c>
      <c r="AC15" s="191" t="s">
        <v>228</v>
      </c>
      <c r="AD15" s="189" t="s">
        <v>222</v>
      </c>
      <c r="AE15" s="1091"/>
      <c r="AF15" s="1091"/>
      <c r="AG15" s="1091"/>
      <c r="AH15" s="1091"/>
      <c r="AI15" s="1091"/>
      <c r="AJ15" s="1091"/>
      <c r="AK15" s="1091"/>
      <c r="AL15" s="1092"/>
      <c r="AT15" s="315" t="s">
        <v>320</v>
      </c>
      <c r="AU15" s="191" t="s">
        <v>228</v>
      </c>
      <c r="AV15" s="192" t="s">
        <v>141</v>
      </c>
      <c r="AW15" s="583">
        <v>474.734060240498</v>
      </c>
      <c r="AX15" s="583">
        <v>509.2236649826729</v>
      </c>
      <c r="AY15" s="583">
        <v>182.04485549132949</v>
      </c>
      <c r="AZ15" s="584">
        <v>4.944912209591539</v>
      </c>
      <c r="BB15" s="1198" t="s">
        <v>156</v>
      </c>
      <c r="BC15" s="1198" t="s">
        <v>156</v>
      </c>
    </row>
    <row r="16" spans="1:55" s="88" customFormat="1" ht="15" customHeight="1">
      <c r="A16" s="431" t="s">
        <v>19</v>
      </c>
      <c r="B16" s="613" t="s">
        <v>337</v>
      </c>
      <c r="C16" s="614" t="s">
        <v>57</v>
      </c>
      <c r="D16" s="980">
        <v>18.309</v>
      </c>
      <c r="E16" s="980">
        <v>7380.619</v>
      </c>
      <c r="F16" s="980">
        <v>17.285</v>
      </c>
      <c r="G16" s="1096">
        <v>7426.24</v>
      </c>
      <c r="H16" s="980">
        <v>0.279</v>
      </c>
      <c r="I16" s="980">
        <v>311.52</v>
      </c>
      <c r="J16" s="980">
        <v>0.383</v>
      </c>
      <c r="K16" s="1097">
        <v>206.485</v>
      </c>
      <c r="L16" s="982"/>
      <c r="M16" s="983"/>
      <c r="N16" s="861"/>
      <c r="O16" s="862"/>
      <c r="P16" s="984"/>
      <c r="Q16" s="984"/>
      <c r="R16" s="984"/>
      <c r="S16" s="985"/>
      <c r="T16" s="986" t="s">
        <v>412</v>
      </c>
      <c r="U16" s="8" t="s">
        <v>412</v>
      </c>
      <c r="V16" s="8" t="s">
        <v>412</v>
      </c>
      <c r="W16" s="8" t="s">
        <v>412</v>
      </c>
      <c r="X16" s="986" t="s">
        <v>412</v>
      </c>
      <c r="Y16" s="8" t="s">
        <v>412</v>
      </c>
      <c r="Z16" s="8" t="s">
        <v>412</v>
      </c>
      <c r="AA16" s="987" t="s">
        <v>412</v>
      </c>
      <c r="AB16" s="2" t="s">
        <v>19</v>
      </c>
      <c r="AC16" s="195" t="s">
        <v>337</v>
      </c>
      <c r="AD16" s="189" t="s">
        <v>222</v>
      </c>
      <c r="AE16" s="1091" t="s">
        <v>412</v>
      </c>
      <c r="AF16" s="1091" t="s">
        <v>412</v>
      </c>
      <c r="AG16" s="1091" t="s">
        <v>412</v>
      </c>
      <c r="AH16" s="1091" t="s">
        <v>412</v>
      </c>
      <c r="AI16" s="1091" t="s">
        <v>412</v>
      </c>
      <c r="AJ16" s="1091" t="s">
        <v>412</v>
      </c>
      <c r="AK16" s="1091" t="s">
        <v>412</v>
      </c>
      <c r="AL16" s="1092" t="s">
        <v>412</v>
      </c>
      <c r="AT16" s="316" t="s">
        <v>19</v>
      </c>
      <c r="AU16" s="193" t="s">
        <v>337</v>
      </c>
      <c r="AV16" s="192" t="s">
        <v>141</v>
      </c>
      <c r="AW16" s="583">
        <v>403.11426074608113</v>
      </c>
      <c r="AX16" s="583">
        <v>429.63494359271044</v>
      </c>
      <c r="AY16" s="583">
        <v>1116.559139784946</v>
      </c>
      <c r="AZ16" s="584">
        <v>539.1253263707572</v>
      </c>
      <c r="BB16" s="1198" t="s">
        <v>156</v>
      </c>
      <c r="BC16" s="1198" t="s">
        <v>156</v>
      </c>
    </row>
    <row r="17" spans="1:55" s="88" customFormat="1" ht="15" customHeight="1">
      <c r="A17" s="1098">
        <v>2</v>
      </c>
      <c r="B17" s="1099" t="s">
        <v>273</v>
      </c>
      <c r="C17" s="614" t="s">
        <v>331</v>
      </c>
      <c r="D17" s="980">
        <v>18.608349</v>
      </c>
      <c r="E17" s="980">
        <v>6031.21</v>
      </c>
      <c r="F17" s="980">
        <v>20.607326</v>
      </c>
      <c r="G17" s="1096">
        <v>6348.166</v>
      </c>
      <c r="H17" s="980">
        <v>0.28681</v>
      </c>
      <c r="I17" s="980">
        <v>145.848</v>
      </c>
      <c r="J17" s="980">
        <v>0.469607</v>
      </c>
      <c r="K17" s="1097">
        <v>235.104</v>
      </c>
      <c r="L17" s="982"/>
      <c r="M17" s="983"/>
      <c r="N17" s="861"/>
      <c r="O17" s="862"/>
      <c r="P17" s="984"/>
      <c r="Q17" s="984"/>
      <c r="R17" s="984"/>
      <c r="S17" s="985"/>
      <c r="T17" s="986" t="s">
        <v>412</v>
      </c>
      <c r="U17" s="8" t="s">
        <v>412</v>
      </c>
      <c r="V17" s="8" t="s">
        <v>412</v>
      </c>
      <c r="W17" s="8" t="s">
        <v>412</v>
      </c>
      <c r="X17" s="986" t="s">
        <v>412</v>
      </c>
      <c r="Y17" s="8" t="s">
        <v>412</v>
      </c>
      <c r="Z17" s="8" t="s">
        <v>412</v>
      </c>
      <c r="AA17" s="987" t="s">
        <v>412</v>
      </c>
      <c r="AB17" s="1003">
        <v>2</v>
      </c>
      <c r="AC17" s="851" t="s">
        <v>273</v>
      </c>
      <c r="AD17" s="189" t="s">
        <v>331</v>
      </c>
      <c r="AE17" s="1091"/>
      <c r="AF17" s="1091"/>
      <c r="AG17" s="1091"/>
      <c r="AH17" s="1091"/>
      <c r="AI17" s="1091"/>
      <c r="AJ17" s="1091"/>
      <c r="AK17" s="1091"/>
      <c r="AL17" s="1092"/>
      <c r="AT17" s="1006">
        <v>2</v>
      </c>
      <c r="AU17" s="851" t="s">
        <v>273</v>
      </c>
      <c r="AV17" s="186" t="s">
        <v>142</v>
      </c>
      <c r="AW17" s="583">
        <v>324.1131171819703</v>
      </c>
      <c r="AX17" s="583">
        <v>308.0538445405289</v>
      </c>
      <c r="AY17" s="583">
        <v>508.51783410620277</v>
      </c>
      <c r="AZ17" s="584">
        <v>500.6398967647416</v>
      </c>
      <c r="BB17" s="1198" t="s">
        <v>414</v>
      </c>
      <c r="BC17" s="1198" t="s">
        <v>156</v>
      </c>
    </row>
    <row r="18" spans="1:55" s="88" customFormat="1" ht="15" customHeight="1">
      <c r="A18" s="1100">
        <v>3</v>
      </c>
      <c r="B18" s="1002" t="s">
        <v>355</v>
      </c>
      <c r="C18" s="1265" t="s">
        <v>331</v>
      </c>
      <c r="D18" s="1238">
        <v>563.898012</v>
      </c>
      <c r="E18" s="980">
        <v>54963.546</v>
      </c>
      <c r="F18" s="980">
        <v>672.667374</v>
      </c>
      <c r="G18" s="1096">
        <v>59478.675</v>
      </c>
      <c r="H18" s="1238">
        <v>0.184977</v>
      </c>
      <c r="I18" s="1238">
        <v>51.838</v>
      </c>
      <c r="J18" s="980">
        <v>0.6351180000000001</v>
      </c>
      <c r="K18" s="1097">
        <v>168.326</v>
      </c>
      <c r="L18" s="982"/>
      <c r="M18" s="983"/>
      <c r="N18" s="861"/>
      <c r="O18" s="862"/>
      <c r="P18" s="984"/>
      <c r="Q18" s="984"/>
      <c r="R18" s="984"/>
      <c r="S18" s="985"/>
      <c r="T18" s="986" t="s">
        <v>412</v>
      </c>
      <c r="U18" s="8" t="s">
        <v>412</v>
      </c>
      <c r="V18" s="8" t="s">
        <v>412</v>
      </c>
      <c r="W18" s="8" t="s">
        <v>412</v>
      </c>
      <c r="X18" s="986" t="s">
        <v>412</v>
      </c>
      <c r="Y18" s="8" t="s">
        <v>412</v>
      </c>
      <c r="Z18" s="8" t="s">
        <v>412</v>
      </c>
      <c r="AA18" s="987" t="s">
        <v>412</v>
      </c>
      <c r="AB18" s="1100">
        <v>3</v>
      </c>
      <c r="AC18" s="1002" t="s">
        <v>355</v>
      </c>
      <c r="AD18" s="1175" t="s">
        <v>34</v>
      </c>
      <c r="AE18" s="1091"/>
      <c r="AF18" s="1091"/>
      <c r="AG18" s="1091"/>
      <c r="AH18" s="1091"/>
      <c r="AI18" s="1091"/>
      <c r="AJ18" s="1091"/>
      <c r="AK18" s="1091"/>
      <c r="AL18" s="1092"/>
      <c r="AT18" s="1100">
        <v>3</v>
      </c>
      <c r="AU18" s="1002" t="s">
        <v>355</v>
      </c>
      <c r="AV18" s="1175" t="s">
        <v>34</v>
      </c>
      <c r="AW18" s="583">
        <v>97.47072135448494</v>
      </c>
      <c r="AX18" s="583">
        <v>88.42211960766214</v>
      </c>
      <c r="AY18" s="583">
        <v>280.2402460846484</v>
      </c>
      <c r="AZ18" s="584">
        <v>265.0310650934157</v>
      </c>
      <c r="BB18" s="1198" t="s">
        <v>156</v>
      </c>
      <c r="BC18" s="1198" t="s">
        <v>156</v>
      </c>
    </row>
    <row r="19" spans="1:55" s="88" customFormat="1" ht="15" customHeight="1">
      <c r="A19" s="441" t="s">
        <v>356</v>
      </c>
      <c r="B19" s="1002" t="s">
        <v>357</v>
      </c>
      <c r="C19" s="1265" t="s">
        <v>331</v>
      </c>
      <c r="D19" s="1238">
        <v>0</v>
      </c>
      <c r="E19" s="980">
        <v>0</v>
      </c>
      <c r="F19" s="980">
        <v>0</v>
      </c>
      <c r="G19" s="1096">
        <v>0</v>
      </c>
      <c r="H19" s="1238">
        <v>0.078599</v>
      </c>
      <c r="I19" s="1238">
        <v>13.271</v>
      </c>
      <c r="J19" s="1238">
        <v>0.445659</v>
      </c>
      <c r="K19" s="1097">
        <v>104.273</v>
      </c>
      <c r="L19" s="982"/>
      <c r="M19" s="983"/>
      <c r="N19" s="861"/>
      <c r="O19" s="862"/>
      <c r="P19" s="984"/>
      <c r="Q19" s="984"/>
      <c r="R19" s="984"/>
      <c r="S19" s="985"/>
      <c r="T19" s="986"/>
      <c r="U19" s="8"/>
      <c r="V19" s="8"/>
      <c r="W19" s="8"/>
      <c r="X19" s="986"/>
      <c r="Y19" s="8"/>
      <c r="Z19" s="8"/>
      <c r="AA19" s="987"/>
      <c r="AB19" s="441" t="s">
        <v>356</v>
      </c>
      <c r="AC19" s="1002" t="s">
        <v>357</v>
      </c>
      <c r="AD19" s="1175" t="s">
        <v>34</v>
      </c>
      <c r="AE19" s="1091"/>
      <c r="AF19" s="1091"/>
      <c r="AG19" s="1091"/>
      <c r="AH19" s="1091"/>
      <c r="AI19" s="1091"/>
      <c r="AJ19" s="1091"/>
      <c r="AK19" s="1091"/>
      <c r="AL19" s="1092"/>
      <c r="AT19" s="441" t="s">
        <v>356</v>
      </c>
      <c r="AU19" s="1002" t="s">
        <v>357</v>
      </c>
      <c r="AV19" s="1175" t="s">
        <v>34</v>
      </c>
      <c r="AW19" s="583"/>
      <c r="AX19" s="583"/>
      <c r="AY19" s="583"/>
      <c r="AZ19" s="584"/>
      <c r="BB19" s="1198" t="s">
        <v>414</v>
      </c>
      <c r="BC19" s="1198" t="s">
        <v>414</v>
      </c>
    </row>
    <row r="20" spans="1:55" s="88" customFormat="1" ht="15" customHeight="1">
      <c r="A20" s="441" t="s">
        <v>358</v>
      </c>
      <c r="B20" s="1002" t="s">
        <v>370</v>
      </c>
      <c r="C20" s="1266" t="s">
        <v>331</v>
      </c>
      <c r="D20" s="1238">
        <v>563.898012</v>
      </c>
      <c r="E20" s="980">
        <v>54963.546</v>
      </c>
      <c r="F20" s="1238">
        <v>672.667374</v>
      </c>
      <c r="G20" s="1240">
        <v>59478.675</v>
      </c>
      <c r="H20" s="1238">
        <v>0.106378</v>
      </c>
      <c r="I20" s="1238">
        <v>38.567</v>
      </c>
      <c r="J20" s="1238">
        <v>0.189459</v>
      </c>
      <c r="K20" s="1097">
        <v>64.053</v>
      </c>
      <c r="L20" s="982"/>
      <c r="M20" s="983"/>
      <c r="N20" s="861"/>
      <c r="O20" s="862"/>
      <c r="P20" s="984"/>
      <c r="Q20" s="984"/>
      <c r="R20" s="984"/>
      <c r="S20" s="985"/>
      <c r="T20" s="986"/>
      <c r="U20" s="8"/>
      <c r="V20" s="8"/>
      <c r="W20" s="8"/>
      <c r="X20" s="986"/>
      <c r="Y20" s="8"/>
      <c r="Z20" s="8"/>
      <c r="AA20" s="987"/>
      <c r="AB20" s="441" t="s">
        <v>358</v>
      </c>
      <c r="AC20" s="1002" t="s">
        <v>370</v>
      </c>
      <c r="AD20" s="1176" t="s">
        <v>34</v>
      </c>
      <c r="AE20" s="1091"/>
      <c r="AF20" s="1091"/>
      <c r="AG20" s="1091"/>
      <c r="AH20" s="1091"/>
      <c r="AI20" s="1091"/>
      <c r="AJ20" s="1091"/>
      <c r="AK20" s="1091"/>
      <c r="AL20" s="1092"/>
      <c r="AT20" s="441" t="s">
        <v>358</v>
      </c>
      <c r="AU20" s="1002" t="s">
        <v>370</v>
      </c>
      <c r="AV20" s="1176" t="s">
        <v>34</v>
      </c>
      <c r="AW20" s="583"/>
      <c r="AX20" s="583"/>
      <c r="AY20" s="583"/>
      <c r="AZ20" s="584"/>
      <c r="BB20" s="1198" t="s">
        <v>414</v>
      </c>
      <c r="BC20" s="1198" t="s">
        <v>414</v>
      </c>
    </row>
    <row r="21" spans="1:55" s="88" customFormat="1" ht="15" customHeight="1">
      <c r="A21" s="1177">
        <v>4</v>
      </c>
      <c r="B21" s="1002" t="s">
        <v>360</v>
      </c>
      <c r="C21" s="1175" t="s">
        <v>331</v>
      </c>
      <c r="D21" s="980">
        <v>0</v>
      </c>
      <c r="E21" s="980">
        <v>0</v>
      </c>
      <c r="F21" s="1231">
        <v>0.000226</v>
      </c>
      <c r="G21" s="980">
        <v>0.288</v>
      </c>
      <c r="H21" s="980">
        <v>0.007645</v>
      </c>
      <c r="I21" s="980">
        <v>2.225</v>
      </c>
      <c r="J21" s="980">
        <v>0.043319</v>
      </c>
      <c r="K21" s="1097">
        <v>9.659</v>
      </c>
      <c r="L21" s="982"/>
      <c r="M21" s="983"/>
      <c r="N21" s="861"/>
      <c r="O21" s="862"/>
      <c r="P21" s="984"/>
      <c r="Q21" s="984"/>
      <c r="R21" s="984"/>
      <c r="S21" s="985"/>
      <c r="T21" s="986" t="s">
        <v>412</v>
      </c>
      <c r="U21" s="8" t="s">
        <v>412</v>
      </c>
      <c r="V21" s="8" t="s">
        <v>412</v>
      </c>
      <c r="W21" s="8" t="s">
        <v>412</v>
      </c>
      <c r="X21" s="986" t="s">
        <v>412</v>
      </c>
      <c r="Y21" s="8" t="s">
        <v>412</v>
      </c>
      <c r="Z21" s="8" t="s">
        <v>412</v>
      </c>
      <c r="AA21" s="987" t="s">
        <v>412</v>
      </c>
      <c r="AB21" s="1177">
        <v>4</v>
      </c>
      <c r="AC21" s="1002" t="s">
        <v>360</v>
      </c>
      <c r="AD21" s="1175" t="s">
        <v>331</v>
      </c>
      <c r="AE21" s="1101"/>
      <c r="AF21" s="1101"/>
      <c r="AG21" s="1101"/>
      <c r="AH21" s="1101"/>
      <c r="AI21" s="1101"/>
      <c r="AJ21" s="1101"/>
      <c r="AK21" s="1101"/>
      <c r="AL21" s="1102"/>
      <c r="AT21" s="1177">
        <v>4</v>
      </c>
      <c r="AU21" s="1002" t="s">
        <v>360</v>
      </c>
      <c r="AV21" s="1175" t="s">
        <v>331</v>
      </c>
      <c r="AW21" s="583">
        <v>0</v>
      </c>
      <c r="AX21" s="583">
        <v>1274.3362831858406</v>
      </c>
      <c r="AY21" s="583">
        <v>291.0398953564421</v>
      </c>
      <c r="AZ21" s="584">
        <v>222.97375285671416</v>
      </c>
      <c r="BB21" s="1198" t="s">
        <v>156</v>
      </c>
      <c r="BC21" s="1198" t="s">
        <v>156</v>
      </c>
    </row>
    <row r="22" spans="1:55" s="88" customFormat="1" ht="15" customHeight="1">
      <c r="A22" s="441" t="s">
        <v>219</v>
      </c>
      <c r="B22" s="1174" t="s">
        <v>361</v>
      </c>
      <c r="C22" s="612" t="s">
        <v>331</v>
      </c>
      <c r="D22" s="980">
        <v>0</v>
      </c>
      <c r="E22" s="980">
        <v>0</v>
      </c>
      <c r="F22" s="980">
        <v>0</v>
      </c>
      <c r="G22" s="1096">
        <v>0</v>
      </c>
      <c r="H22" s="980">
        <v>0.00682</v>
      </c>
      <c r="I22" s="980">
        <v>1.454</v>
      </c>
      <c r="J22" s="980">
        <v>0.043319</v>
      </c>
      <c r="K22" s="1096">
        <v>9.659</v>
      </c>
      <c r="L22" s="982"/>
      <c r="M22" s="983"/>
      <c r="N22" s="861"/>
      <c r="O22" s="862"/>
      <c r="P22" s="984"/>
      <c r="Q22" s="984"/>
      <c r="R22" s="984"/>
      <c r="S22" s="985"/>
      <c r="T22" s="986"/>
      <c r="U22" s="8"/>
      <c r="V22" s="8"/>
      <c r="W22" s="8"/>
      <c r="X22" s="986"/>
      <c r="Y22" s="8"/>
      <c r="Z22" s="8"/>
      <c r="AA22" s="987"/>
      <c r="AB22" s="441" t="s">
        <v>219</v>
      </c>
      <c r="AC22" s="1174" t="s">
        <v>361</v>
      </c>
      <c r="AD22" s="612" t="s">
        <v>331</v>
      </c>
      <c r="AE22" s="1101"/>
      <c r="AF22" s="1101"/>
      <c r="AG22" s="1101"/>
      <c r="AH22" s="1101"/>
      <c r="AI22" s="1101"/>
      <c r="AJ22" s="1101"/>
      <c r="AK22" s="1101"/>
      <c r="AL22" s="1102"/>
      <c r="AT22" s="441" t="s">
        <v>219</v>
      </c>
      <c r="AU22" s="1174" t="s">
        <v>361</v>
      </c>
      <c r="AV22" s="612" t="s">
        <v>331</v>
      </c>
      <c r="AW22" s="583"/>
      <c r="AX22" s="583"/>
      <c r="AY22" s="583"/>
      <c r="AZ22" s="584"/>
      <c r="BB22" s="1198" t="s">
        <v>414</v>
      </c>
      <c r="BC22" s="1198" t="s">
        <v>414</v>
      </c>
    </row>
    <row r="23" spans="1:55" s="88" customFormat="1" ht="15" customHeight="1">
      <c r="A23" s="441" t="s">
        <v>362</v>
      </c>
      <c r="B23" s="1174" t="s">
        <v>363</v>
      </c>
      <c r="C23" s="612" t="s">
        <v>331</v>
      </c>
      <c r="D23" s="980">
        <v>0</v>
      </c>
      <c r="E23" s="980">
        <v>0</v>
      </c>
      <c r="F23" s="1231">
        <v>0.000226</v>
      </c>
      <c r="G23" s="1096">
        <v>0.288</v>
      </c>
      <c r="H23" s="980">
        <v>0.000825</v>
      </c>
      <c r="I23" s="980">
        <v>0.771</v>
      </c>
      <c r="J23" s="980">
        <v>0</v>
      </c>
      <c r="K23" s="1096">
        <v>0</v>
      </c>
      <c r="L23" s="982"/>
      <c r="M23" s="983"/>
      <c r="N23" s="861"/>
      <c r="O23" s="862"/>
      <c r="P23" s="984"/>
      <c r="Q23" s="984"/>
      <c r="R23" s="984"/>
      <c r="S23" s="985"/>
      <c r="T23" s="986"/>
      <c r="U23" s="8"/>
      <c r="V23" s="8"/>
      <c r="W23" s="8"/>
      <c r="X23" s="986"/>
      <c r="Y23" s="8"/>
      <c r="Z23" s="8"/>
      <c r="AA23" s="987"/>
      <c r="AB23" s="441" t="s">
        <v>362</v>
      </c>
      <c r="AC23" s="1174" t="s">
        <v>363</v>
      </c>
      <c r="AD23" s="612" t="s">
        <v>331</v>
      </c>
      <c r="AE23" s="1101"/>
      <c r="AF23" s="1101"/>
      <c r="AG23" s="1101"/>
      <c r="AH23" s="1101"/>
      <c r="AI23" s="1101"/>
      <c r="AJ23" s="1101"/>
      <c r="AK23" s="1101"/>
      <c r="AL23" s="1102"/>
      <c r="AT23" s="441" t="s">
        <v>362</v>
      </c>
      <c r="AU23" s="1174" t="s">
        <v>363</v>
      </c>
      <c r="AV23" s="612" t="s">
        <v>331</v>
      </c>
      <c r="AW23" s="583"/>
      <c r="AX23" s="583"/>
      <c r="AY23" s="583"/>
      <c r="AZ23" s="584"/>
      <c r="BB23" s="1198" t="s">
        <v>414</v>
      </c>
      <c r="BC23" s="1198" t="s">
        <v>414</v>
      </c>
    </row>
    <row r="24" spans="1:55" s="378" customFormat="1" ht="15" customHeight="1">
      <c r="A24" s="434">
        <v>5</v>
      </c>
      <c r="B24" s="615" t="s">
        <v>274</v>
      </c>
      <c r="C24" s="609" t="s">
        <v>57</v>
      </c>
      <c r="D24" s="308">
        <v>53.406</v>
      </c>
      <c r="E24" s="308">
        <v>31195.044</v>
      </c>
      <c r="F24" s="308">
        <v>47.38700000000001</v>
      </c>
      <c r="G24" s="308">
        <v>31909.276000000005</v>
      </c>
      <c r="H24" s="308">
        <v>350.896</v>
      </c>
      <c r="I24" s="308">
        <v>15231.211</v>
      </c>
      <c r="J24" s="308">
        <v>432.092</v>
      </c>
      <c r="K24" s="308">
        <v>14421.000999999998</v>
      </c>
      <c r="L24" s="991" t="s">
        <v>412</v>
      </c>
      <c r="M24" s="992" t="s">
        <v>412</v>
      </c>
      <c r="N24" s="993" t="s">
        <v>412</v>
      </c>
      <c r="O24" s="994" t="s">
        <v>412</v>
      </c>
      <c r="P24" s="995" t="s">
        <v>412</v>
      </c>
      <c r="Q24" s="995" t="s">
        <v>412</v>
      </c>
      <c r="R24" s="995" t="s">
        <v>412</v>
      </c>
      <c r="S24" s="996" t="s">
        <v>412</v>
      </c>
      <c r="T24" s="972" t="s">
        <v>412</v>
      </c>
      <c r="U24" s="724" t="s">
        <v>412</v>
      </c>
      <c r="V24" s="724" t="s">
        <v>412</v>
      </c>
      <c r="W24" s="724" t="s">
        <v>412</v>
      </c>
      <c r="X24" s="972" t="s">
        <v>412</v>
      </c>
      <c r="Y24" s="724" t="s">
        <v>412</v>
      </c>
      <c r="Z24" s="724" t="s">
        <v>412</v>
      </c>
      <c r="AA24" s="973" t="s">
        <v>412</v>
      </c>
      <c r="AB24" s="1010">
        <v>5</v>
      </c>
      <c r="AC24" s="852" t="s">
        <v>274</v>
      </c>
      <c r="AD24" s="189" t="s">
        <v>222</v>
      </c>
      <c r="AE24" s="1094">
        <v>0</v>
      </c>
      <c r="AF24" s="1094">
        <v>0</v>
      </c>
      <c r="AG24" s="1094">
        <v>0</v>
      </c>
      <c r="AH24" s="1094">
        <v>0</v>
      </c>
      <c r="AI24" s="1094">
        <v>9.769962616701378E-15</v>
      </c>
      <c r="AJ24" s="1094">
        <v>0</v>
      </c>
      <c r="AK24" s="1094">
        <v>0</v>
      </c>
      <c r="AL24" s="1095">
        <v>0</v>
      </c>
      <c r="AT24" s="1012">
        <v>5</v>
      </c>
      <c r="AU24" s="852" t="s">
        <v>274</v>
      </c>
      <c r="AV24" s="192" t="s">
        <v>141</v>
      </c>
      <c r="AW24" s="583">
        <v>584.1112234580385</v>
      </c>
      <c r="AX24" s="583">
        <v>673.3761580180218</v>
      </c>
      <c r="AY24" s="583">
        <v>43.40662475491313</v>
      </c>
      <c r="AZ24" s="584">
        <v>33.374839154624475</v>
      </c>
      <c r="BB24" s="1198" t="s">
        <v>156</v>
      </c>
      <c r="BC24" s="1198" t="s">
        <v>156</v>
      </c>
    </row>
    <row r="25" spans="1:55" s="88" customFormat="1" ht="15" customHeight="1">
      <c r="A25" s="429" t="s">
        <v>253</v>
      </c>
      <c r="B25" s="616" t="s">
        <v>227</v>
      </c>
      <c r="C25" s="612" t="s">
        <v>57</v>
      </c>
      <c r="D25" s="980">
        <v>2.025</v>
      </c>
      <c r="E25" s="980">
        <v>842.705</v>
      </c>
      <c r="F25" s="980">
        <v>1.389</v>
      </c>
      <c r="G25" s="1096">
        <v>599.027</v>
      </c>
      <c r="H25" s="980">
        <v>347.644</v>
      </c>
      <c r="I25" s="980">
        <v>14395.901</v>
      </c>
      <c r="J25" s="980">
        <v>427.58</v>
      </c>
      <c r="K25" s="1097">
        <v>12997.192</v>
      </c>
      <c r="L25" s="982"/>
      <c r="M25" s="983"/>
      <c r="N25" s="861"/>
      <c r="O25" s="862"/>
      <c r="P25" s="984"/>
      <c r="Q25" s="984"/>
      <c r="R25" s="984"/>
      <c r="S25" s="985"/>
      <c r="T25" s="986" t="s">
        <v>412</v>
      </c>
      <c r="U25" s="8" t="s">
        <v>412</v>
      </c>
      <c r="V25" s="8" t="s">
        <v>412</v>
      </c>
      <c r="W25" s="8" t="s">
        <v>412</v>
      </c>
      <c r="X25" s="986" t="s">
        <v>412</v>
      </c>
      <c r="Y25" s="8" t="s">
        <v>412</v>
      </c>
      <c r="Z25" s="8" t="s">
        <v>412</v>
      </c>
      <c r="AA25" s="987" t="s">
        <v>412</v>
      </c>
      <c r="AB25" s="2" t="s">
        <v>253</v>
      </c>
      <c r="AC25" s="196" t="s">
        <v>227</v>
      </c>
      <c r="AD25" s="189" t="s">
        <v>222</v>
      </c>
      <c r="AE25" s="1091"/>
      <c r="AF25" s="1091"/>
      <c r="AG25" s="1091"/>
      <c r="AH25" s="1091"/>
      <c r="AI25" s="1091"/>
      <c r="AJ25" s="1091"/>
      <c r="AK25" s="1091"/>
      <c r="AL25" s="1092"/>
      <c r="AT25" s="315" t="s">
        <v>253</v>
      </c>
      <c r="AU25" s="196" t="s">
        <v>227</v>
      </c>
      <c r="AV25" s="192" t="s">
        <v>141</v>
      </c>
      <c r="AW25" s="583">
        <v>416.1506172839507</v>
      </c>
      <c r="AX25" s="583">
        <v>431.2649388048956</v>
      </c>
      <c r="AY25" s="583">
        <v>41.40989345422329</v>
      </c>
      <c r="AZ25" s="584">
        <v>30.397099957902615</v>
      </c>
      <c r="BB25" s="1198" t="s">
        <v>156</v>
      </c>
      <c r="BC25" s="1198" t="s">
        <v>156</v>
      </c>
    </row>
    <row r="26" spans="1:55" s="88" customFormat="1" ht="15" customHeight="1">
      <c r="A26" s="429" t="s">
        <v>323</v>
      </c>
      <c r="B26" s="616" t="s">
        <v>228</v>
      </c>
      <c r="C26" s="612" t="s">
        <v>57</v>
      </c>
      <c r="D26" s="980">
        <v>51.381</v>
      </c>
      <c r="E26" s="980">
        <v>30352.339</v>
      </c>
      <c r="F26" s="980">
        <v>45.998000000000005</v>
      </c>
      <c r="G26" s="1096">
        <v>31310.249000000003</v>
      </c>
      <c r="H26" s="980">
        <v>3.252</v>
      </c>
      <c r="I26" s="980">
        <v>835.31</v>
      </c>
      <c r="J26" s="980">
        <v>4.5120000000000005</v>
      </c>
      <c r="K26" s="1097">
        <v>1423.809</v>
      </c>
      <c r="L26" s="982"/>
      <c r="M26" s="983"/>
      <c r="N26" s="861"/>
      <c r="O26" s="862"/>
      <c r="P26" s="984"/>
      <c r="Q26" s="984"/>
      <c r="R26" s="984"/>
      <c r="S26" s="985"/>
      <c r="T26" s="986" t="s">
        <v>412</v>
      </c>
      <c r="U26" s="8" t="s">
        <v>412</v>
      </c>
      <c r="V26" s="8" t="s">
        <v>412</v>
      </c>
      <c r="W26" s="8" t="s">
        <v>412</v>
      </c>
      <c r="X26" s="986" t="s">
        <v>412</v>
      </c>
      <c r="Y26" s="8" t="s">
        <v>412</v>
      </c>
      <c r="Z26" s="8" t="s">
        <v>412</v>
      </c>
      <c r="AA26" s="987" t="s">
        <v>412</v>
      </c>
      <c r="AB26" s="2" t="s">
        <v>323</v>
      </c>
      <c r="AC26" s="196" t="s">
        <v>228</v>
      </c>
      <c r="AD26" s="189" t="s">
        <v>222</v>
      </c>
      <c r="AE26" s="1091"/>
      <c r="AF26" s="1091"/>
      <c r="AG26" s="1091"/>
      <c r="AH26" s="1091"/>
      <c r="AI26" s="1091"/>
      <c r="AJ26" s="1091"/>
      <c r="AK26" s="1091"/>
      <c r="AL26" s="1092"/>
      <c r="AT26" s="315" t="s">
        <v>323</v>
      </c>
      <c r="AU26" s="196" t="s">
        <v>228</v>
      </c>
      <c r="AV26" s="192" t="s">
        <v>141</v>
      </c>
      <c r="AW26" s="583">
        <v>590.7307954302174</v>
      </c>
      <c r="AX26" s="583">
        <v>680.6871820513935</v>
      </c>
      <c r="AY26" s="583">
        <v>256.860393603936</v>
      </c>
      <c r="AZ26" s="584">
        <v>315.5605053191489</v>
      </c>
      <c r="BB26" s="1198" t="s">
        <v>156</v>
      </c>
      <c r="BC26" s="1198" t="s">
        <v>156</v>
      </c>
    </row>
    <row r="27" spans="1:55" s="88" customFormat="1" ht="15" customHeight="1">
      <c r="A27" s="431" t="s">
        <v>15</v>
      </c>
      <c r="B27" s="439" t="s">
        <v>337</v>
      </c>
      <c r="C27" s="614" t="s">
        <v>57</v>
      </c>
      <c r="D27" s="980">
        <v>14.899</v>
      </c>
      <c r="E27" s="980">
        <v>9069.59</v>
      </c>
      <c r="F27" s="980">
        <v>22.606</v>
      </c>
      <c r="G27" s="1096">
        <v>14439.958</v>
      </c>
      <c r="H27" s="980">
        <v>0.828</v>
      </c>
      <c r="I27" s="980">
        <v>195.164</v>
      </c>
      <c r="J27" s="980">
        <v>1.961</v>
      </c>
      <c r="K27" s="1097">
        <v>687.096</v>
      </c>
      <c r="L27" s="982"/>
      <c r="M27" s="983"/>
      <c r="N27" s="861"/>
      <c r="O27" s="862"/>
      <c r="P27" s="984"/>
      <c r="Q27" s="984"/>
      <c r="R27" s="984"/>
      <c r="S27" s="985"/>
      <c r="T27" s="986" t="s">
        <v>412</v>
      </c>
      <c r="U27" s="8" t="s">
        <v>412</v>
      </c>
      <c r="V27" s="8" t="s">
        <v>412</v>
      </c>
      <c r="W27" s="8" t="s">
        <v>412</v>
      </c>
      <c r="X27" s="986" t="s">
        <v>412</v>
      </c>
      <c r="Y27" s="8" t="s">
        <v>412</v>
      </c>
      <c r="Z27" s="8" t="s">
        <v>412</v>
      </c>
      <c r="AA27" s="987" t="s">
        <v>412</v>
      </c>
      <c r="AB27" s="3" t="s">
        <v>15</v>
      </c>
      <c r="AC27" s="197" t="s">
        <v>337</v>
      </c>
      <c r="AD27" s="189" t="s">
        <v>222</v>
      </c>
      <c r="AE27" s="1101" t="s">
        <v>412</v>
      </c>
      <c r="AF27" s="1101" t="s">
        <v>412</v>
      </c>
      <c r="AG27" s="1101" t="s">
        <v>412</v>
      </c>
      <c r="AH27" s="1101" t="s">
        <v>412</v>
      </c>
      <c r="AI27" s="1101" t="s">
        <v>412</v>
      </c>
      <c r="AJ27" s="1101" t="s">
        <v>412</v>
      </c>
      <c r="AK27" s="1101" t="s">
        <v>412</v>
      </c>
      <c r="AL27" s="1102" t="s">
        <v>412</v>
      </c>
      <c r="AT27" s="316" t="s">
        <v>15</v>
      </c>
      <c r="AU27" s="197" t="s">
        <v>337</v>
      </c>
      <c r="AV27" s="192" t="s">
        <v>141</v>
      </c>
      <c r="AW27" s="583">
        <v>608.7381703470032</v>
      </c>
      <c r="AX27" s="583">
        <v>638.7666106343448</v>
      </c>
      <c r="AY27" s="583">
        <v>235.70531400966183</v>
      </c>
      <c r="AZ27" s="584">
        <v>350.38041815400305</v>
      </c>
      <c r="BB27" s="1198" t="s">
        <v>156</v>
      </c>
      <c r="BC27" s="1198" t="s">
        <v>156</v>
      </c>
    </row>
    <row r="28" spans="1:55" s="378" customFormat="1" ht="15" customHeight="1">
      <c r="A28" s="426">
        <v>6</v>
      </c>
      <c r="B28" s="608" t="s">
        <v>276</v>
      </c>
      <c r="C28" s="617" t="s">
        <v>57</v>
      </c>
      <c r="D28" s="428">
        <v>29.685999999999996</v>
      </c>
      <c r="E28" s="428">
        <v>15170.075</v>
      </c>
      <c r="F28" s="428">
        <v>29.761999999999997</v>
      </c>
      <c r="G28" s="428">
        <v>18413.477000000003</v>
      </c>
      <c r="H28" s="428">
        <v>445.783</v>
      </c>
      <c r="I28" s="428">
        <v>59169.775</v>
      </c>
      <c r="J28" s="428">
        <v>549.664</v>
      </c>
      <c r="K28" s="428">
        <v>70259.781</v>
      </c>
      <c r="L28" s="991" t="s">
        <v>412</v>
      </c>
      <c r="M28" s="992" t="s">
        <v>412</v>
      </c>
      <c r="N28" s="993" t="s">
        <v>412</v>
      </c>
      <c r="O28" s="994" t="s">
        <v>412</v>
      </c>
      <c r="P28" s="995" t="s">
        <v>412</v>
      </c>
      <c r="Q28" s="995" t="s">
        <v>412</v>
      </c>
      <c r="R28" s="995" t="s">
        <v>412</v>
      </c>
      <c r="S28" s="996" t="s">
        <v>412</v>
      </c>
      <c r="T28" s="972" t="s">
        <v>412</v>
      </c>
      <c r="U28" s="724" t="s">
        <v>412</v>
      </c>
      <c r="V28" s="724" t="s">
        <v>412</v>
      </c>
      <c r="W28" s="724" t="s">
        <v>412</v>
      </c>
      <c r="X28" s="972" t="s">
        <v>412</v>
      </c>
      <c r="Y28" s="724" t="s">
        <v>412</v>
      </c>
      <c r="Z28" s="724" t="s">
        <v>412</v>
      </c>
      <c r="AA28" s="973" t="s">
        <v>412</v>
      </c>
      <c r="AB28" s="2">
        <v>6</v>
      </c>
      <c r="AC28" s="1085" t="s">
        <v>276</v>
      </c>
      <c r="AD28" s="189" t="s">
        <v>222</v>
      </c>
      <c r="AE28" s="1094">
        <v>0</v>
      </c>
      <c r="AF28" s="1094">
        <v>-2.2737367544323206E-13</v>
      </c>
      <c r="AG28" s="1094">
        <v>-8.881784197001252E-16</v>
      </c>
      <c r="AH28" s="1094">
        <v>3.0127011996228248E-12</v>
      </c>
      <c r="AI28" s="1094">
        <v>0</v>
      </c>
      <c r="AJ28" s="1094">
        <v>0</v>
      </c>
      <c r="AK28" s="1094">
        <v>0</v>
      </c>
      <c r="AL28" s="1095">
        <v>0</v>
      </c>
      <c r="AT28" s="315">
        <v>6</v>
      </c>
      <c r="AU28" s="1085" t="s">
        <v>276</v>
      </c>
      <c r="AV28" s="192" t="s">
        <v>141</v>
      </c>
      <c r="AW28" s="580">
        <v>511.01781984773976</v>
      </c>
      <c r="AX28" s="580">
        <v>618.6908473892885</v>
      </c>
      <c r="AY28" s="580">
        <v>132.73223743390844</v>
      </c>
      <c r="AZ28" s="587">
        <v>127.82314468475288</v>
      </c>
      <c r="BB28" s="1198" t="s">
        <v>156</v>
      </c>
      <c r="BC28" s="1198" t="s">
        <v>156</v>
      </c>
    </row>
    <row r="29" spans="1:55" s="378" customFormat="1" ht="15" customHeight="1">
      <c r="A29" s="426">
        <v>6.1</v>
      </c>
      <c r="B29" s="1093" t="s">
        <v>275</v>
      </c>
      <c r="C29" s="609" t="s">
        <v>57</v>
      </c>
      <c r="D29" s="308">
        <v>5.7379999999999995</v>
      </c>
      <c r="E29" s="308">
        <v>6827.494000000001</v>
      </c>
      <c r="F29" s="308">
        <v>6.429</v>
      </c>
      <c r="G29" s="308">
        <v>8308.391</v>
      </c>
      <c r="H29" s="308">
        <v>2.65</v>
      </c>
      <c r="I29" s="308">
        <v>4940.987999999999</v>
      </c>
      <c r="J29" s="308">
        <v>9.518</v>
      </c>
      <c r="K29" s="308">
        <v>6962.839999999999</v>
      </c>
      <c r="L29" s="991" t="s">
        <v>412</v>
      </c>
      <c r="M29" s="992" t="s">
        <v>412</v>
      </c>
      <c r="N29" s="993" t="s">
        <v>412</v>
      </c>
      <c r="O29" s="994" t="s">
        <v>412</v>
      </c>
      <c r="P29" s="995" t="s">
        <v>412</v>
      </c>
      <c r="Q29" s="995" t="s">
        <v>412</v>
      </c>
      <c r="R29" s="995" t="s">
        <v>412</v>
      </c>
      <c r="S29" s="996" t="s">
        <v>412</v>
      </c>
      <c r="T29" s="972" t="s">
        <v>412</v>
      </c>
      <c r="U29" s="724" t="s">
        <v>412</v>
      </c>
      <c r="V29" s="724" t="s">
        <v>412</v>
      </c>
      <c r="W29" s="724" t="s">
        <v>412</v>
      </c>
      <c r="X29" s="972" t="s">
        <v>412</v>
      </c>
      <c r="Y29" s="724" t="s">
        <v>412</v>
      </c>
      <c r="Z29" s="724" t="s">
        <v>412</v>
      </c>
      <c r="AA29" s="973" t="s">
        <v>412</v>
      </c>
      <c r="AB29" s="2">
        <v>6.1</v>
      </c>
      <c r="AC29" s="196" t="s">
        <v>275</v>
      </c>
      <c r="AD29" s="189" t="s">
        <v>222</v>
      </c>
      <c r="AE29" s="1086">
        <v>0</v>
      </c>
      <c r="AF29" s="1086">
        <v>0</v>
      </c>
      <c r="AG29" s="1086">
        <v>0</v>
      </c>
      <c r="AH29" s="1086">
        <v>0</v>
      </c>
      <c r="AI29" s="1086">
        <v>0</v>
      </c>
      <c r="AJ29" s="1086">
        <v>0</v>
      </c>
      <c r="AK29" s="1086">
        <v>0</v>
      </c>
      <c r="AL29" s="1087">
        <v>0</v>
      </c>
      <c r="AT29" s="315">
        <v>6.1</v>
      </c>
      <c r="AU29" s="196" t="s">
        <v>275</v>
      </c>
      <c r="AV29" s="192" t="s">
        <v>141</v>
      </c>
      <c r="AW29" s="583">
        <v>1189.8734750784247</v>
      </c>
      <c r="AX29" s="583">
        <v>1292.3302224296158</v>
      </c>
      <c r="AY29" s="583">
        <v>1864.5237735849055</v>
      </c>
      <c r="AZ29" s="584">
        <v>731.5444421096868</v>
      </c>
      <c r="BB29" s="1198" t="s">
        <v>414</v>
      </c>
      <c r="BC29" s="1198" t="s">
        <v>156</v>
      </c>
    </row>
    <row r="30" spans="1:55" s="88" customFormat="1" ht="15" customHeight="1">
      <c r="A30" s="429" t="s">
        <v>254</v>
      </c>
      <c r="B30" s="362" t="s">
        <v>227</v>
      </c>
      <c r="C30" s="612" t="s">
        <v>57</v>
      </c>
      <c r="D30" s="980">
        <v>0.092</v>
      </c>
      <c r="E30" s="980">
        <v>34.484</v>
      </c>
      <c r="F30" s="980">
        <v>0.003</v>
      </c>
      <c r="G30" s="1096">
        <v>2.362</v>
      </c>
      <c r="H30" s="980">
        <v>0.133</v>
      </c>
      <c r="I30" s="980">
        <v>110.708</v>
      </c>
      <c r="J30" s="980">
        <v>0.177</v>
      </c>
      <c r="K30" s="1097">
        <v>173.548</v>
      </c>
      <c r="L30" s="982"/>
      <c r="M30" s="983"/>
      <c r="N30" s="861"/>
      <c r="O30" s="862"/>
      <c r="P30" s="984"/>
      <c r="Q30" s="984"/>
      <c r="R30" s="984"/>
      <c r="S30" s="985"/>
      <c r="T30" s="986" t="s">
        <v>412</v>
      </c>
      <c r="U30" s="8" t="s">
        <v>412</v>
      </c>
      <c r="V30" s="8" t="s">
        <v>412</v>
      </c>
      <c r="W30" s="8" t="s">
        <v>412</v>
      </c>
      <c r="X30" s="986" t="s">
        <v>412</v>
      </c>
      <c r="Y30" s="8" t="s">
        <v>412</v>
      </c>
      <c r="Z30" s="8" t="s">
        <v>412</v>
      </c>
      <c r="AA30" s="987" t="s">
        <v>412</v>
      </c>
      <c r="AB30" s="2" t="s">
        <v>254</v>
      </c>
      <c r="AC30" s="191" t="s">
        <v>227</v>
      </c>
      <c r="AD30" s="189" t="s">
        <v>222</v>
      </c>
      <c r="AE30" s="1091"/>
      <c r="AF30" s="1091"/>
      <c r="AG30" s="1091"/>
      <c r="AH30" s="1091"/>
      <c r="AI30" s="1091"/>
      <c r="AJ30" s="1091"/>
      <c r="AK30" s="1091"/>
      <c r="AL30" s="1092"/>
      <c r="AT30" s="315" t="s">
        <v>254</v>
      </c>
      <c r="AU30" s="191" t="s">
        <v>227</v>
      </c>
      <c r="AV30" s="192" t="s">
        <v>141</v>
      </c>
      <c r="AW30" s="583">
        <v>374.82608695652175</v>
      </c>
      <c r="AX30" s="583">
        <v>787.3333333333334</v>
      </c>
      <c r="AY30" s="583">
        <v>832.390977443609</v>
      </c>
      <c r="AZ30" s="584">
        <v>980.497175141243</v>
      </c>
      <c r="BB30" s="1198" t="s">
        <v>414</v>
      </c>
      <c r="BC30" s="1198" t="s">
        <v>156</v>
      </c>
    </row>
    <row r="31" spans="1:55" s="88" customFormat="1" ht="15" customHeight="1">
      <c r="A31" s="429" t="s">
        <v>325</v>
      </c>
      <c r="B31" s="362" t="s">
        <v>228</v>
      </c>
      <c r="C31" s="612" t="s">
        <v>57</v>
      </c>
      <c r="D31" s="980">
        <v>5.646</v>
      </c>
      <c r="E31" s="980">
        <v>6793.01</v>
      </c>
      <c r="F31" s="980">
        <v>6.426</v>
      </c>
      <c r="G31" s="1096">
        <v>8306.029</v>
      </c>
      <c r="H31" s="980">
        <v>2.517</v>
      </c>
      <c r="I31" s="980">
        <v>4830.28</v>
      </c>
      <c r="J31" s="980">
        <v>9.341000000000001</v>
      </c>
      <c r="K31" s="1097">
        <v>6789.2919999999995</v>
      </c>
      <c r="L31" s="982"/>
      <c r="M31" s="983"/>
      <c r="N31" s="861"/>
      <c r="O31" s="862"/>
      <c r="P31" s="984"/>
      <c r="Q31" s="984"/>
      <c r="R31" s="984"/>
      <c r="S31" s="985"/>
      <c r="T31" s="986" t="s">
        <v>412</v>
      </c>
      <c r="U31" s="8" t="s">
        <v>412</v>
      </c>
      <c r="V31" s="8" t="s">
        <v>412</v>
      </c>
      <c r="W31" s="8" t="s">
        <v>412</v>
      </c>
      <c r="X31" s="986" t="s">
        <v>412</v>
      </c>
      <c r="Y31" s="8" t="s">
        <v>412</v>
      </c>
      <c r="Z31" s="8" t="s">
        <v>412</v>
      </c>
      <c r="AA31" s="987" t="s">
        <v>412</v>
      </c>
      <c r="AB31" s="2" t="s">
        <v>325</v>
      </c>
      <c r="AC31" s="191" t="s">
        <v>228</v>
      </c>
      <c r="AD31" s="189" t="s">
        <v>222</v>
      </c>
      <c r="AE31" s="1091"/>
      <c r="AF31" s="1091"/>
      <c r="AG31" s="1091"/>
      <c r="AH31" s="1091"/>
      <c r="AI31" s="1091"/>
      <c r="AJ31" s="1091"/>
      <c r="AK31" s="1091"/>
      <c r="AL31" s="1092"/>
      <c r="AT31" s="315" t="s">
        <v>325</v>
      </c>
      <c r="AU31" s="191" t="s">
        <v>228</v>
      </c>
      <c r="AV31" s="192" t="s">
        <v>141</v>
      </c>
      <c r="AW31" s="583">
        <v>1203.1544456252213</v>
      </c>
      <c r="AX31" s="583">
        <v>1292.5659819483349</v>
      </c>
      <c r="AY31" s="583">
        <v>1919.0623758442591</v>
      </c>
      <c r="AZ31" s="584">
        <v>726.8271063055346</v>
      </c>
      <c r="BB31" s="1198" t="s">
        <v>414</v>
      </c>
      <c r="BC31" s="1198" t="s">
        <v>156</v>
      </c>
    </row>
    <row r="32" spans="1:55" s="88" customFormat="1" ht="15" customHeight="1" thickBot="1">
      <c r="A32" s="429" t="s">
        <v>16</v>
      </c>
      <c r="B32" s="618" t="s">
        <v>337</v>
      </c>
      <c r="C32" s="610" t="s">
        <v>57</v>
      </c>
      <c r="D32" s="980">
        <v>2.396</v>
      </c>
      <c r="E32" s="980">
        <v>1963.95</v>
      </c>
      <c r="F32" s="1103">
        <v>2.383</v>
      </c>
      <c r="G32" s="1104">
        <v>1812.006</v>
      </c>
      <c r="H32" s="980">
        <v>1.054</v>
      </c>
      <c r="I32" s="980">
        <v>1708.586</v>
      </c>
      <c r="J32" s="1103">
        <v>1.593</v>
      </c>
      <c r="K32" s="1105">
        <v>1800.276</v>
      </c>
      <c r="L32" s="982"/>
      <c r="M32" s="983"/>
      <c r="N32" s="861"/>
      <c r="O32" s="862"/>
      <c r="P32" s="984"/>
      <c r="Q32" s="984"/>
      <c r="R32" s="984"/>
      <c r="S32" s="985"/>
      <c r="T32" s="986" t="s">
        <v>412</v>
      </c>
      <c r="U32" s="8" t="s">
        <v>412</v>
      </c>
      <c r="V32" s="8" t="s">
        <v>412</v>
      </c>
      <c r="W32" s="8" t="s">
        <v>412</v>
      </c>
      <c r="X32" s="986" t="s">
        <v>412</v>
      </c>
      <c r="Y32" s="8" t="s">
        <v>412</v>
      </c>
      <c r="Z32" s="8" t="s">
        <v>412</v>
      </c>
      <c r="AA32" s="987" t="s">
        <v>412</v>
      </c>
      <c r="AB32" s="2" t="s">
        <v>16</v>
      </c>
      <c r="AC32" s="195" t="s">
        <v>337</v>
      </c>
      <c r="AD32" s="189" t="s">
        <v>222</v>
      </c>
      <c r="AE32" s="1091" t="s">
        <v>412</v>
      </c>
      <c r="AF32" s="1091" t="s">
        <v>412</v>
      </c>
      <c r="AG32" s="1091" t="s">
        <v>412</v>
      </c>
      <c r="AH32" s="1091" t="s">
        <v>412</v>
      </c>
      <c r="AI32" s="1091" t="s">
        <v>412</v>
      </c>
      <c r="AJ32" s="1091" t="s">
        <v>412</v>
      </c>
      <c r="AK32" s="1091" t="s">
        <v>412</v>
      </c>
      <c r="AL32" s="1092" t="s">
        <v>412</v>
      </c>
      <c r="AT32" s="315" t="s">
        <v>16</v>
      </c>
      <c r="AU32" s="198" t="s">
        <v>337</v>
      </c>
      <c r="AV32" s="192" t="s">
        <v>141</v>
      </c>
      <c r="AW32" s="585">
        <v>819.678631051753</v>
      </c>
      <c r="AX32" s="585">
        <v>760.3885858161981</v>
      </c>
      <c r="AY32" s="585">
        <v>1621.0493358633776</v>
      </c>
      <c r="AZ32" s="586">
        <v>1130.1167608286253</v>
      </c>
      <c r="BB32" s="1198" t="s">
        <v>156</v>
      </c>
      <c r="BC32" s="1198" t="s">
        <v>156</v>
      </c>
    </row>
    <row r="33" spans="1:55" s="378" customFormat="1" ht="15" customHeight="1">
      <c r="A33" s="426">
        <v>6.2</v>
      </c>
      <c r="B33" s="1093" t="s">
        <v>278</v>
      </c>
      <c r="C33" s="617" t="s">
        <v>57</v>
      </c>
      <c r="D33" s="428">
        <v>18.217</v>
      </c>
      <c r="E33" s="428">
        <v>7765.783</v>
      </c>
      <c r="F33" s="428">
        <v>22.014</v>
      </c>
      <c r="G33" s="428">
        <v>9564.473</v>
      </c>
      <c r="H33" s="428">
        <v>51.577999999999996</v>
      </c>
      <c r="I33" s="428">
        <v>2591.089</v>
      </c>
      <c r="J33" s="428">
        <v>173.259</v>
      </c>
      <c r="K33" s="428">
        <v>3743.932</v>
      </c>
      <c r="L33" s="991" t="s">
        <v>412</v>
      </c>
      <c r="M33" s="992" t="s">
        <v>412</v>
      </c>
      <c r="N33" s="993" t="s">
        <v>412</v>
      </c>
      <c r="O33" s="994" t="s">
        <v>412</v>
      </c>
      <c r="P33" s="995" t="s">
        <v>412</v>
      </c>
      <c r="Q33" s="995" t="s">
        <v>412</v>
      </c>
      <c r="R33" s="995" t="s">
        <v>412</v>
      </c>
      <c r="S33" s="996" t="s">
        <v>412</v>
      </c>
      <c r="T33" s="972" t="s">
        <v>412</v>
      </c>
      <c r="U33" s="724" t="s">
        <v>412</v>
      </c>
      <c r="V33" s="724" t="s">
        <v>412</v>
      </c>
      <c r="W33" s="724" t="s">
        <v>412</v>
      </c>
      <c r="X33" s="972" t="s">
        <v>412</v>
      </c>
      <c r="Y33" s="724" t="s">
        <v>412</v>
      </c>
      <c r="Z33" s="724" t="s">
        <v>412</v>
      </c>
      <c r="AA33" s="973" t="s">
        <v>412</v>
      </c>
      <c r="AB33" s="2">
        <v>6.2</v>
      </c>
      <c r="AC33" s="196" t="s">
        <v>278</v>
      </c>
      <c r="AD33" s="189" t="s">
        <v>222</v>
      </c>
      <c r="AE33" s="1094">
        <v>0</v>
      </c>
      <c r="AF33" s="1094">
        <v>0</v>
      </c>
      <c r="AG33" s="1094">
        <v>0</v>
      </c>
      <c r="AH33" s="1094">
        <v>0</v>
      </c>
      <c r="AI33" s="1094">
        <v>0</v>
      </c>
      <c r="AJ33" s="1094">
        <v>0</v>
      </c>
      <c r="AK33" s="1094">
        <v>0</v>
      </c>
      <c r="AL33" s="1095">
        <v>0</v>
      </c>
      <c r="AT33" s="315">
        <v>6.2</v>
      </c>
      <c r="AU33" s="196" t="s">
        <v>278</v>
      </c>
      <c r="AV33" s="192" t="s">
        <v>141</v>
      </c>
      <c r="AW33" s="580">
        <v>426.2931876818357</v>
      </c>
      <c r="AX33" s="580">
        <v>434.47229036067955</v>
      </c>
      <c r="AY33" s="580">
        <v>50.2363216875412</v>
      </c>
      <c r="AZ33" s="587">
        <v>21.60887457505815</v>
      </c>
      <c r="BB33" s="1198" t="s">
        <v>156</v>
      </c>
      <c r="BC33" s="1198" t="s">
        <v>156</v>
      </c>
    </row>
    <row r="34" spans="1:55" s="88" customFormat="1" ht="15" customHeight="1">
      <c r="A34" s="429" t="s">
        <v>255</v>
      </c>
      <c r="B34" s="362" t="s">
        <v>227</v>
      </c>
      <c r="C34" s="612" t="s">
        <v>57</v>
      </c>
      <c r="D34" s="1238">
        <v>0</v>
      </c>
      <c r="E34" s="1238">
        <v>0</v>
      </c>
      <c r="F34" s="1238">
        <v>0.002</v>
      </c>
      <c r="G34" s="1240">
        <v>0.731</v>
      </c>
      <c r="H34" s="1238">
        <v>7.702</v>
      </c>
      <c r="I34" s="1238">
        <v>219.507</v>
      </c>
      <c r="J34" s="1238">
        <v>19.499</v>
      </c>
      <c r="K34" s="1242">
        <v>1245.493</v>
      </c>
      <c r="L34" s="982"/>
      <c r="M34" s="983"/>
      <c r="N34" s="861"/>
      <c r="O34" s="862"/>
      <c r="P34" s="984"/>
      <c r="Q34" s="984"/>
      <c r="R34" s="984"/>
      <c r="S34" s="985"/>
      <c r="T34" s="986" t="s">
        <v>412</v>
      </c>
      <c r="U34" s="8" t="s">
        <v>412</v>
      </c>
      <c r="V34" s="8" t="s">
        <v>412</v>
      </c>
      <c r="W34" s="8" t="s">
        <v>412</v>
      </c>
      <c r="X34" s="986" t="s">
        <v>412</v>
      </c>
      <c r="Y34" s="8" t="s">
        <v>412</v>
      </c>
      <c r="Z34" s="8" t="s">
        <v>412</v>
      </c>
      <c r="AA34" s="987" t="s">
        <v>412</v>
      </c>
      <c r="AB34" s="2" t="s">
        <v>255</v>
      </c>
      <c r="AC34" s="191" t="s">
        <v>227</v>
      </c>
      <c r="AD34" s="189" t="s">
        <v>222</v>
      </c>
      <c r="AE34" s="1091"/>
      <c r="AF34" s="1091"/>
      <c r="AG34" s="1091"/>
      <c r="AH34" s="1091"/>
      <c r="AI34" s="1091"/>
      <c r="AJ34" s="1091"/>
      <c r="AK34" s="1091"/>
      <c r="AL34" s="1092"/>
      <c r="AT34" s="315" t="s">
        <v>255</v>
      </c>
      <c r="AU34" s="191" t="s">
        <v>227</v>
      </c>
      <c r="AV34" s="192" t="s">
        <v>141</v>
      </c>
      <c r="AW34" s="583">
        <v>0</v>
      </c>
      <c r="AX34" s="583">
        <v>365.5</v>
      </c>
      <c r="AY34" s="583">
        <v>28.5</v>
      </c>
      <c r="AZ34" s="584">
        <v>63.874711523667884</v>
      </c>
      <c r="BB34" s="1198" t="s">
        <v>156</v>
      </c>
      <c r="BC34" s="1198" t="s">
        <v>156</v>
      </c>
    </row>
    <row r="35" spans="1:55" s="88" customFormat="1" ht="15" customHeight="1">
      <c r="A35" s="429" t="s">
        <v>326</v>
      </c>
      <c r="B35" s="362" t="s">
        <v>228</v>
      </c>
      <c r="C35" s="612" t="s">
        <v>57</v>
      </c>
      <c r="D35" s="1238">
        <v>18.217</v>
      </c>
      <c r="E35" s="1238">
        <v>7765.783</v>
      </c>
      <c r="F35" s="1238">
        <v>22.012</v>
      </c>
      <c r="G35" s="1238">
        <v>9563.742</v>
      </c>
      <c r="H35" s="1238">
        <v>43.876</v>
      </c>
      <c r="I35" s="1238">
        <v>2371.582</v>
      </c>
      <c r="J35" s="1238">
        <v>153.76</v>
      </c>
      <c r="K35" s="1242">
        <v>2498.439</v>
      </c>
      <c r="L35" s="982"/>
      <c r="M35" s="983"/>
      <c r="N35" s="861"/>
      <c r="O35" s="862"/>
      <c r="P35" s="984"/>
      <c r="Q35" s="984"/>
      <c r="R35" s="984"/>
      <c r="S35" s="985"/>
      <c r="T35" s="986" t="s">
        <v>412</v>
      </c>
      <c r="U35" s="8" t="s">
        <v>412</v>
      </c>
      <c r="V35" s="8" t="s">
        <v>412</v>
      </c>
      <c r="W35" s="8" t="s">
        <v>412</v>
      </c>
      <c r="X35" s="986" t="s">
        <v>412</v>
      </c>
      <c r="Y35" s="8" t="s">
        <v>412</v>
      </c>
      <c r="Z35" s="8" t="s">
        <v>412</v>
      </c>
      <c r="AA35" s="987" t="s">
        <v>412</v>
      </c>
      <c r="AB35" s="2" t="s">
        <v>326</v>
      </c>
      <c r="AC35" s="191" t="s">
        <v>228</v>
      </c>
      <c r="AD35" s="189" t="s">
        <v>222</v>
      </c>
      <c r="AE35" s="1091"/>
      <c r="AF35" s="1091"/>
      <c r="AG35" s="1091"/>
      <c r="AH35" s="1091"/>
      <c r="AI35" s="1091"/>
      <c r="AJ35" s="1091"/>
      <c r="AK35" s="1091"/>
      <c r="AL35" s="1092"/>
      <c r="AT35" s="315" t="s">
        <v>326</v>
      </c>
      <c r="AU35" s="191" t="s">
        <v>228</v>
      </c>
      <c r="AV35" s="192" t="s">
        <v>141</v>
      </c>
      <c r="AW35" s="583">
        <v>426.2931876818357</v>
      </c>
      <c r="AX35" s="583">
        <v>434.4785571506451</v>
      </c>
      <c r="AY35" s="583">
        <v>54.05191904458018</v>
      </c>
      <c r="AZ35" s="584">
        <v>16.248952913631634</v>
      </c>
      <c r="BB35" s="1198" t="s">
        <v>156</v>
      </c>
      <c r="BC35" s="1198" t="s">
        <v>156</v>
      </c>
    </row>
    <row r="36" spans="1:55" s="88" customFormat="1" ht="15" customHeight="1" thickBot="1">
      <c r="A36" s="429" t="s">
        <v>17</v>
      </c>
      <c r="B36" s="618" t="s">
        <v>337</v>
      </c>
      <c r="C36" s="610" t="s">
        <v>57</v>
      </c>
      <c r="D36" s="1238">
        <v>0.461</v>
      </c>
      <c r="E36" s="1238">
        <v>341.732</v>
      </c>
      <c r="F36" s="1241">
        <v>0.58</v>
      </c>
      <c r="G36" s="1241">
        <v>371.47</v>
      </c>
      <c r="H36" s="1238">
        <v>1.305</v>
      </c>
      <c r="I36" s="1238">
        <v>130.588</v>
      </c>
      <c r="J36" s="1241">
        <v>0.742</v>
      </c>
      <c r="K36" s="1243">
        <v>217.028</v>
      </c>
      <c r="L36" s="982"/>
      <c r="M36" s="983"/>
      <c r="N36" s="861"/>
      <c r="O36" s="862"/>
      <c r="P36" s="984"/>
      <c r="Q36" s="984"/>
      <c r="R36" s="984"/>
      <c r="S36" s="985"/>
      <c r="T36" s="986" t="s">
        <v>412</v>
      </c>
      <c r="U36" s="8" t="s">
        <v>412</v>
      </c>
      <c r="V36" s="8" t="s">
        <v>412</v>
      </c>
      <c r="W36" s="8" t="s">
        <v>412</v>
      </c>
      <c r="X36" s="986" t="s">
        <v>412</v>
      </c>
      <c r="Y36" s="8" t="s">
        <v>412</v>
      </c>
      <c r="Z36" s="8" t="s">
        <v>412</v>
      </c>
      <c r="AA36" s="987" t="s">
        <v>412</v>
      </c>
      <c r="AB36" s="2" t="s">
        <v>17</v>
      </c>
      <c r="AC36" s="195" t="s">
        <v>337</v>
      </c>
      <c r="AD36" s="189" t="s">
        <v>222</v>
      </c>
      <c r="AE36" s="1091" t="s">
        <v>412</v>
      </c>
      <c r="AF36" s="1091" t="s">
        <v>412</v>
      </c>
      <c r="AG36" s="1091" t="s">
        <v>412</v>
      </c>
      <c r="AH36" s="1091" t="s">
        <v>412</v>
      </c>
      <c r="AI36" s="1091" t="s">
        <v>412</v>
      </c>
      <c r="AJ36" s="1091" t="s">
        <v>412</v>
      </c>
      <c r="AK36" s="1091" t="s">
        <v>412</v>
      </c>
      <c r="AL36" s="1092" t="s">
        <v>412</v>
      </c>
      <c r="AT36" s="315" t="s">
        <v>17</v>
      </c>
      <c r="AU36" s="198" t="s">
        <v>337</v>
      </c>
      <c r="AV36" s="192" t="s">
        <v>141</v>
      </c>
      <c r="AW36" s="585">
        <v>741.2841648590022</v>
      </c>
      <c r="AX36" s="585">
        <v>640.4655172413794</v>
      </c>
      <c r="AY36" s="585">
        <v>100.06743295019157</v>
      </c>
      <c r="AZ36" s="586">
        <v>292.49056603773585</v>
      </c>
      <c r="BB36" s="1198" t="s">
        <v>156</v>
      </c>
      <c r="BC36" s="1198" t="s">
        <v>156</v>
      </c>
    </row>
    <row r="37" spans="1:55" s="88" customFormat="1" ht="15" customHeight="1">
      <c r="A37" s="429">
        <v>6.3</v>
      </c>
      <c r="B37" s="438" t="s">
        <v>91</v>
      </c>
      <c r="C37" s="611" t="s">
        <v>57</v>
      </c>
      <c r="D37" s="980">
        <v>0.952</v>
      </c>
      <c r="E37" s="980">
        <v>341.213</v>
      </c>
      <c r="F37" s="1106">
        <v>0.403</v>
      </c>
      <c r="G37" s="1106">
        <v>261.257</v>
      </c>
      <c r="H37" s="980">
        <v>134.851</v>
      </c>
      <c r="I37" s="980">
        <v>16318.241</v>
      </c>
      <c r="J37" s="1106">
        <v>95.74</v>
      </c>
      <c r="K37" s="1107">
        <v>16646.174</v>
      </c>
      <c r="L37" s="982"/>
      <c r="M37" s="983"/>
      <c r="N37" s="861"/>
      <c r="O37" s="1016"/>
      <c r="P37" s="984"/>
      <c r="Q37" s="984"/>
      <c r="R37" s="984"/>
      <c r="S37" s="985"/>
      <c r="T37" s="986" t="s">
        <v>412</v>
      </c>
      <c r="U37" s="8" t="s">
        <v>412</v>
      </c>
      <c r="V37" s="8" t="s">
        <v>412</v>
      </c>
      <c r="W37" s="8" t="s">
        <v>412</v>
      </c>
      <c r="X37" s="986" t="s">
        <v>412</v>
      </c>
      <c r="Y37" s="8" t="s">
        <v>412</v>
      </c>
      <c r="Z37" s="8" t="s">
        <v>412</v>
      </c>
      <c r="AA37" s="987" t="s">
        <v>412</v>
      </c>
      <c r="AB37" s="2">
        <v>6.3</v>
      </c>
      <c r="AC37" s="196" t="s">
        <v>91</v>
      </c>
      <c r="AD37" s="189" t="s">
        <v>222</v>
      </c>
      <c r="AE37" s="1091" t="s">
        <v>223</v>
      </c>
      <c r="AF37" s="1091" t="s">
        <v>223</v>
      </c>
      <c r="AG37" s="1091" t="s">
        <v>223</v>
      </c>
      <c r="AH37" s="1091" t="s">
        <v>223</v>
      </c>
      <c r="AI37" s="1091" t="s">
        <v>223</v>
      </c>
      <c r="AJ37" s="1091" t="s">
        <v>223</v>
      </c>
      <c r="AK37" s="1091" t="s">
        <v>223</v>
      </c>
      <c r="AL37" s="1092" t="s">
        <v>223</v>
      </c>
      <c r="AT37" s="315">
        <v>6.3</v>
      </c>
      <c r="AU37" s="281" t="s">
        <v>91</v>
      </c>
      <c r="AV37" s="192" t="s">
        <v>141</v>
      </c>
      <c r="AW37" s="580">
        <v>358.41701680672276</v>
      </c>
      <c r="AX37" s="580">
        <v>648.2803970223325</v>
      </c>
      <c r="AY37" s="580">
        <v>121.00941780187021</v>
      </c>
      <c r="AZ37" s="587">
        <v>173.86853979527888</v>
      </c>
      <c r="BB37" s="1198" t="s">
        <v>156</v>
      </c>
      <c r="BC37" s="1198" t="s">
        <v>156</v>
      </c>
    </row>
    <row r="38" spans="1:55" s="88" customFormat="1" ht="15" customHeight="1" thickBot="1">
      <c r="A38" s="429" t="s">
        <v>299</v>
      </c>
      <c r="B38" s="1108" t="s">
        <v>330</v>
      </c>
      <c r="C38" s="610" t="s">
        <v>57</v>
      </c>
      <c r="D38" s="980">
        <v>0.766</v>
      </c>
      <c r="E38" s="980">
        <v>274.829</v>
      </c>
      <c r="F38" s="1103">
        <v>0</v>
      </c>
      <c r="G38" s="1103">
        <v>0</v>
      </c>
      <c r="H38" s="980">
        <v>0.172</v>
      </c>
      <c r="I38" s="980">
        <v>79.804</v>
      </c>
      <c r="J38" s="1103">
        <v>0.708</v>
      </c>
      <c r="K38" s="1105">
        <v>190.228</v>
      </c>
      <c r="L38" s="982"/>
      <c r="M38" s="983"/>
      <c r="N38" s="861"/>
      <c r="O38" s="1018"/>
      <c r="P38" s="984"/>
      <c r="Q38" s="984"/>
      <c r="R38" s="984"/>
      <c r="S38" s="985"/>
      <c r="T38" s="986" t="s">
        <v>412</v>
      </c>
      <c r="U38" s="8" t="s">
        <v>412</v>
      </c>
      <c r="V38" s="8" t="s">
        <v>412</v>
      </c>
      <c r="W38" s="8" t="s">
        <v>412</v>
      </c>
      <c r="X38" s="986" t="s">
        <v>412</v>
      </c>
      <c r="Y38" s="8" t="s">
        <v>412</v>
      </c>
      <c r="Z38" s="8" t="s">
        <v>412</v>
      </c>
      <c r="AA38" s="987" t="s">
        <v>412</v>
      </c>
      <c r="AB38" s="2" t="s">
        <v>299</v>
      </c>
      <c r="AC38" s="191" t="s">
        <v>330</v>
      </c>
      <c r="AD38" s="189" t="s">
        <v>222</v>
      </c>
      <c r="AE38" s="1091" t="s">
        <v>412</v>
      </c>
      <c r="AF38" s="1091" t="s">
        <v>412</v>
      </c>
      <c r="AG38" s="1091" t="s">
        <v>412</v>
      </c>
      <c r="AH38" s="1091" t="s">
        <v>412</v>
      </c>
      <c r="AI38" s="1091" t="s">
        <v>412</v>
      </c>
      <c r="AJ38" s="1091" t="s">
        <v>412</v>
      </c>
      <c r="AK38" s="1091" t="s">
        <v>412</v>
      </c>
      <c r="AL38" s="1092" t="s">
        <v>412</v>
      </c>
      <c r="AT38" s="315" t="s">
        <v>299</v>
      </c>
      <c r="AU38" s="1109" t="s">
        <v>330</v>
      </c>
      <c r="AV38" s="192" t="s">
        <v>141</v>
      </c>
      <c r="AW38" s="585">
        <v>358.7845953002611</v>
      </c>
      <c r="AX38" s="585">
        <v>0</v>
      </c>
      <c r="AY38" s="585">
        <v>463.9767441860466</v>
      </c>
      <c r="AZ38" s="586">
        <v>268.6836158192091</v>
      </c>
      <c r="BB38" s="1198" t="s">
        <v>156</v>
      </c>
      <c r="BC38" s="1198" t="s">
        <v>156</v>
      </c>
    </row>
    <row r="39" spans="1:55" s="378" customFormat="1" ht="15" customHeight="1">
      <c r="A39" s="426">
        <v>6.4</v>
      </c>
      <c r="B39" s="1093" t="s">
        <v>279</v>
      </c>
      <c r="C39" s="617" t="s">
        <v>57</v>
      </c>
      <c r="D39" s="428">
        <v>4.779</v>
      </c>
      <c r="E39" s="428">
        <v>235.58499999999998</v>
      </c>
      <c r="F39" s="428">
        <v>0.9159999999999999</v>
      </c>
      <c r="G39" s="428">
        <v>279.356</v>
      </c>
      <c r="H39" s="428">
        <v>256.704</v>
      </c>
      <c r="I39" s="428">
        <v>35319.457</v>
      </c>
      <c r="J39" s="428">
        <v>271.147</v>
      </c>
      <c r="K39" s="428">
        <v>42906.83500000001</v>
      </c>
      <c r="L39" s="991" t="s">
        <v>412</v>
      </c>
      <c r="M39" s="992" t="s">
        <v>412</v>
      </c>
      <c r="N39" s="993" t="s">
        <v>412</v>
      </c>
      <c r="O39" s="1020" t="s">
        <v>412</v>
      </c>
      <c r="P39" s="995" t="s">
        <v>412</v>
      </c>
      <c r="Q39" s="995" t="s">
        <v>412</v>
      </c>
      <c r="R39" s="995" t="s">
        <v>412</v>
      </c>
      <c r="S39" s="996" t="s">
        <v>412</v>
      </c>
      <c r="T39" s="972" t="s">
        <v>412</v>
      </c>
      <c r="U39" s="724" t="s">
        <v>412</v>
      </c>
      <c r="V39" s="724" t="s">
        <v>412</v>
      </c>
      <c r="W39" s="724" t="s">
        <v>412</v>
      </c>
      <c r="X39" s="972" t="s">
        <v>412</v>
      </c>
      <c r="Y39" s="724" t="s">
        <v>412</v>
      </c>
      <c r="Z39" s="724" t="s">
        <v>412</v>
      </c>
      <c r="AA39" s="973" t="s">
        <v>412</v>
      </c>
      <c r="AB39" s="2">
        <v>6.4</v>
      </c>
      <c r="AC39" s="196" t="s">
        <v>279</v>
      </c>
      <c r="AD39" s="189" t="s">
        <v>222</v>
      </c>
      <c r="AE39" s="1094">
        <v>-2.1337098754514727E-16</v>
      </c>
      <c r="AF39" s="1094">
        <v>-1.687538997430238E-14</v>
      </c>
      <c r="AG39" s="1094">
        <v>-1.1102230246251565E-16</v>
      </c>
      <c r="AH39" s="1094">
        <v>0</v>
      </c>
      <c r="AI39" s="1094">
        <v>0</v>
      </c>
      <c r="AJ39" s="1094">
        <v>0</v>
      </c>
      <c r="AK39" s="1094">
        <v>0</v>
      </c>
      <c r="AL39" s="1095">
        <v>0</v>
      </c>
      <c r="AT39" s="315">
        <v>6.4</v>
      </c>
      <c r="AU39" s="196" t="s">
        <v>279</v>
      </c>
      <c r="AV39" s="192" t="s">
        <v>141</v>
      </c>
      <c r="AW39" s="580">
        <v>49.295877798702655</v>
      </c>
      <c r="AX39" s="580">
        <v>304.9737991266376</v>
      </c>
      <c r="AY39" s="580">
        <v>137.58826118798305</v>
      </c>
      <c r="AZ39" s="587">
        <v>158.2419683787761</v>
      </c>
      <c r="BB39" s="1198" t="s">
        <v>156</v>
      </c>
      <c r="BC39" s="1198" t="s">
        <v>156</v>
      </c>
    </row>
    <row r="40" spans="1:55" s="88" customFormat="1" ht="15" customHeight="1">
      <c r="A40" s="429" t="s">
        <v>256</v>
      </c>
      <c r="B40" s="362" t="s">
        <v>280</v>
      </c>
      <c r="C40" s="612" t="s">
        <v>57</v>
      </c>
      <c r="D40" s="1238">
        <v>0.255</v>
      </c>
      <c r="E40" s="1238">
        <v>114.839</v>
      </c>
      <c r="F40" s="980">
        <v>0.197</v>
      </c>
      <c r="G40" s="980">
        <v>82.643</v>
      </c>
      <c r="H40" s="1238">
        <v>98.495</v>
      </c>
      <c r="I40" s="1238">
        <v>8577.711</v>
      </c>
      <c r="J40" s="980">
        <v>109.301</v>
      </c>
      <c r="K40" s="1097">
        <v>11672.058</v>
      </c>
      <c r="L40" s="982"/>
      <c r="M40" s="983"/>
      <c r="N40" s="861"/>
      <c r="O40" s="862"/>
      <c r="P40" s="984"/>
      <c r="Q40" s="984"/>
      <c r="R40" s="984"/>
      <c r="S40" s="985"/>
      <c r="T40" s="986" t="s">
        <v>412</v>
      </c>
      <c r="U40" s="8" t="s">
        <v>412</v>
      </c>
      <c r="V40" s="8" t="s">
        <v>412</v>
      </c>
      <c r="W40" s="8" t="s">
        <v>412</v>
      </c>
      <c r="X40" s="986" t="s">
        <v>412</v>
      </c>
      <c r="Y40" s="8" t="s">
        <v>412</v>
      </c>
      <c r="Z40" s="8" t="s">
        <v>412</v>
      </c>
      <c r="AA40" s="987" t="s">
        <v>412</v>
      </c>
      <c r="AB40" s="2" t="s">
        <v>256</v>
      </c>
      <c r="AC40" s="191" t="s">
        <v>280</v>
      </c>
      <c r="AD40" s="189" t="s">
        <v>222</v>
      </c>
      <c r="AE40" s="1091"/>
      <c r="AF40" s="1091"/>
      <c r="AG40" s="1091"/>
      <c r="AH40" s="1091"/>
      <c r="AI40" s="1091"/>
      <c r="AJ40" s="1091"/>
      <c r="AK40" s="1091"/>
      <c r="AL40" s="1092"/>
      <c r="AT40" s="315" t="s">
        <v>256</v>
      </c>
      <c r="AU40" s="191" t="s">
        <v>280</v>
      </c>
      <c r="AV40" s="192" t="s">
        <v>141</v>
      </c>
      <c r="AW40" s="583">
        <v>450.3490196078431</v>
      </c>
      <c r="AX40" s="583">
        <v>419.50761421319794</v>
      </c>
      <c r="AY40" s="583">
        <v>87.08778110563986</v>
      </c>
      <c r="AZ40" s="584">
        <v>106.78820870806307</v>
      </c>
      <c r="BB40" s="1198" t="s">
        <v>156</v>
      </c>
      <c r="BC40" s="1198" t="s">
        <v>156</v>
      </c>
    </row>
    <row r="41" spans="1:55" s="88" customFormat="1" ht="15" customHeight="1">
      <c r="A41" s="429" t="s">
        <v>257</v>
      </c>
      <c r="B41" s="362" t="s">
        <v>302</v>
      </c>
      <c r="C41" s="612" t="s">
        <v>57</v>
      </c>
      <c r="D41" s="1238">
        <v>4.514</v>
      </c>
      <c r="E41" s="1238">
        <v>119.193</v>
      </c>
      <c r="F41" s="980">
        <v>0.719</v>
      </c>
      <c r="G41" s="980">
        <v>196.713</v>
      </c>
      <c r="H41" s="1238">
        <v>104.442</v>
      </c>
      <c r="I41" s="1238">
        <v>22918.685</v>
      </c>
      <c r="J41" s="980">
        <v>125.96</v>
      </c>
      <c r="K41" s="1097">
        <v>25758.235</v>
      </c>
      <c r="L41" s="982"/>
      <c r="M41" s="983"/>
      <c r="N41" s="861"/>
      <c r="O41" s="862"/>
      <c r="P41" s="984"/>
      <c r="Q41" s="984"/>
      <c r="R41" s="984"/>
      <c r="S41" s="985"/>
      <c r="T41" s="986" t="s">
        <v>412</v>
      </c>
      <c r="U41" s="8" t="s">
        <v>412</v>
      </c>
      <c r="V41" s="8" t="s">
        <v>412</v>
      </c>
      <c r="W41" s="8" t="s">
        <v>412</v>
      </c>
      <c r="X41" s="986" t="s">
        <v>412</v>
      </c>
      <c r="Y41" s="8" t="s">
        <v>412</v>
      </c>
      <c r="Z41" s="8" t="s">
        <v>412</v>
      </c>
      <c r="AA41" s="987" t="s">
        <v>412</v>
      </c>
      <c r="AB41" s="2" t="s">
        <v>257</v>
      </c>
      <c r="AC41" s="191" t="s">
        <v>302</v>
      </c>
      <c r="AD41" s="189" t="s">
        <v>222</v>
      </c>
      <c r="AE41" s="1091"/>
      <c r="AF41" s="1091"/>
      <c r="AG41" s="1091"/>
      <c r="AH41" s="1091"/>
      <c r="AI41" s="1091"/>
      <c r="AJ41" s="1091"/>
      <c r="AK41" s="1091"/>
      <c r="AL41" s="1092"/>
      <c r="AT41" s="315" t="s">
        <v>257</v>
      </c>
      <c r="AU41" s="191" t="s">
        <v>302</v>
      </c>
      <c r="AV41" s="192" t="s">
        <v>141</v>
      </c>
      <c r="AW41" s="583">
        <v>26.405183872396986</v>
      </c>
      <c r="AX41" s="583">
        <v>273.5924895688456</v>
      </c>
      <c r="AY41" s="583">
        <v>219.43935389977216</v>
      </c>
      <c r="AZ41" s="584">
        <v>204.4953556684662</v>
      </c>
      <c r="BB41" s="1198" t="s">
        <v>414</v>
      </c>
      <c r="BC41" s="1198" t="s">
        <v>156</v>
      </c>
    </row>
    <row r="42" spans="1:55" s="88" customFormat="1" ht="15" customHeight="1">
      <c r="A42" s="431" t="s">
        <v>258</v>
      </c>
      <c r="B42" s="439" t="s">
        <v>92</v>
      </c>
      <c r="C42" s="614" t="s">
        <v>57</v>
      </c>
      <c r="D42" s="1238">
        <v>0.01</v>
      </c>
      <c r="E42" s="1238">
        <v>1.553</v>
      </c>
      <c r="F42" s="980">
        <v>0</v>
      </c>
      <c r="G42" s="980">
        <v>0</v>
      </c>
      <c r="H42" s="1238">
        <v>53.767</v>
      </c>
      <c r="I42" s="1238">
        <v>3823.061</v>
      </c>
      <c r="J42" s="980">
        <v>35.886</v>
      </c>
      <c r="K42" s="1097">
        <v>5476.542</v>
      </c>
      <c r="L42" s="982"/>
      <c r="M42" s="983"/>
      <c r="N42" s="861"/>
      <c r="O42" s="862"/>
      <c r="P42" s="984"/>
      <c r="Q42" s="984"/>
      <c r="R42" s="984"/>
      <c r="S42" s="985"/>
      <c r="T42" s="986" t="s">
        <v>412</v>
      </c>
      <c r="U42" s="8" t="s">
        <v>412</v>
      </c>
      <c r="V42" s="8" t="s">
        <v>412</v>
      </c>
      <c r="W42" s="8" t="s">
        <v>412</v>
      </c>
      <c r="X42" s="986" t="s">
        <v>412</v>
      </c>
      <c r="Y42" s="8" t="s">
        <v>412</v>
      </c>
      <c r="Z42" s="8" t="s">
        <v>412</v>
      </c>
      <c r="AA42" s="987" t="s">
        <v>412</v>
      </c>
      <c r="AB42" s="3" t="s">
        <v>258</v>
      </c>
      <c r="AC42" s="197" t="s">
        <v>92</v>
      </c>
      <c r="AD42" s="189" t="s">
        <v>222</v>
      </c>
      <c r="AE42" s="1101"/>
      <c r="AF42" s="1101"/>
      <c r="AG42" s="1101"/>
      <c r="AH42" s="1101"/>
      <c r="AI42" s="1101"/>
      <c r="AJ42" s="1101"/>
      <c r="AK42" s="1101"/>
      <c r="AL42" s="1102"/>
      <c r="AT42" s="316" t="s">
        <v>258</v>
      </c>
      <c r="AU42" s="197" t="s">
        <v>92</v>
      </c>
      <c r="AV42" s="192" t="s">
        <v>141</v>
      </c>
      <c r="AW42" s="583">
        <v>155.29999999999998</v>
      </c>
      <c r="AX42" s="583">
        <v>0</v>
      </c>
      <c r="AY42" s="583">
        <v>71.10422750013949</v>
      </c>
      <c r="AZ42" s="584">
        <v>152.60942986122723</v>
      </c>
      <c r="BB42" s="1198" t="s">
        <v>156</v>
      </c>
      <c r="BC42" s="1198" t="s">
        <v>156</v>
      </c>
    </row>
    <row r="43" spans="1:55" s="378" customFormat="1" ht="15" customHeight="1">
      <c r="A43" s="440">
        <v>7</v>
      </c>
      <c r="B43" s="608" t="s">
        <v>282</v>
      </c>
      <c r="C43" s="619" t="s">
        <v>331</v>
      </c>
      <c r="D43" s="428">
        <v>2.421621</v>
      </c>
      <c r="E43" s="428">
        <v>1577.433</v>
      </c>
      <c r="F43" s="428">
        <v>6.192286</v>
      </c>
      <c r="G43" s="428">
        <v>3892.964</v>
      </c>
      <c r="H43" s="428">
        <v>178.546452</v>
      </c>
      <c r="I43" s="428">
        <v>90078.66799999999</v>
      </c>
      <c r="J43" s="428">
        <v>232.145657</v>
      </c>
      <c r="K43" s="428">
        <v>104214.778</v>
      </c>
      <c r="L43" s="991" t="s">
        <v>412</v>
      </c>
      <c r="M43" s="992" t="s">
        <v>412</v>
      </c>
      <c r="N43" s="993" t="s">
        <v>412</v>
      </c>
      <c r="O43" s="994" t="s">
        <v>412</v>
      </c>
      <c r="P43" s="995" t="s">
        <v>412</v>
      </c>
      <c r="Q43" s="995" t="s">
        <v>412</v>
      </c>
      <c r="R43" s="995" t="s">
        <v>412</v>
      </c>
      <c r="S43" s="996" t="s">
        <v>412</v>
      </c>
      <c r="T43" s="972" t="s">
        <v>412</v>
      </c>
      <c r="U43" s="724" t="s">
        <v>412</v>
      </c>
      <c r="V43" s="724" t="s">
        <v>412</v>
      </c>
      <c r="W43" s="724" t="s">
        <v>412</v>
      </c>
      <c r="X43" s="972" t="s">
        <v>412</v>
      </c>
      <c r="Y43" s="724" t="s">
        <v>412</v>
      </c>
      <c r="Z43" s="724" t="s">
        <v>412</v>
      </c>
      <c r="AA43" s="973" t="s">
        <v>412</v>
      </c>
      <c r="AB43" s="4">
        <v>7</v>
      </c>
      <c r="AC43" s="1085" t="s">
        <v>282</v>
      </c>
      <c r="AD43" s="189" t="s">
        <v>331</v>
      </c>
      <c r="AE43" s="1094">
        <v>0</v>
      </c>
      <c r="AF43" s="1094">
        <v>2.2737367544323206E-13</v>
      </c>
      <c r="AG43" s="1094">
        <v>0</v>
      </c>
      <c r="AH43" s="1094">
        <v>0</v>
      </c>
      <c r="AI43" s="1094">
        <v>0</v>
      </c>
      <c r="AJ43" s="1094">
        <v>-1.4551915228366852E-11</v>
      </c>
      <c r="AK43" s="1094">
        <v>0</v>
      </c>
      <c r="AL43" s="1095">
        <v>0</v>
      </c>
      <c r="AT43" s="318">
        <v>7</v>
      </c>
      <c r="AU43" s="1085" t="s">
        <v>282</v>
      </c>
      <c r="AV43" s="186" t="s">
        <v>142</v>
      </c>
      <c r="AW43" s="580">
        <v>651.3954908716104</v>
      </c>
      <c r="AX43" s="580">
        <v>628.6796184801542</v>
      </c>
      <c r="AY43" s="580">
        <v>504.51110616300565</v>
      </c>
      <c r="AZ43" s="587">
        <v>448.91978315148924</v>
      </c>
      <c r="BB43" s="1198" t="s">
        <v>414</v>
      </c>
      <c r="BC43" s="1198" t="s">
        <v>156</v>
      </c>
    </row>
    <row r="44" spans="1:55" s="88" customFormat="1" ht="15" customHeight="1" thickBot="1">
      <c r="A44" s="441">
        <v>7.1</v>
      </c>
      <c r="B44" s="620" t="s">
        <v>281</v>
      </c>
      <c r="C44" s="621" t="s">
        <v>331</v>
      </c>
      <c r="D44" s="980">
        <v>0.0792</v>
      </c>
      <c r="E44" s="980">
        <v>29.927</v>
      </c>
      <c r="F44" s="1103">
        <v>0.017538</v>
      </c>
      <c r="G44" s="1103">
        <v>15.591</v>
      </c>
      <c r="H44" s="980">
        <v>0.018158</v>
      </c>
      <c r="I44" s="980">
        <v>28.762</v>
      </c>
      <c r="J44" s="1103">
        <v>0.003672</v>
      </c>
      <c r="K44" s="1105">
        <v>9.053</v>
      </c>
      <c r="L44" s="982"/>
      <c r="M44" s="983"/>
      <c r="N44" s="861"/>
      <c r="O44" s="862"/>
      <c r="P44" s="984"/>
      <c r="Q44" s="984"/>
      <c r="R44" s="984"/>
      <c r="S44" s="985"/>
      <c r="T44" s="986" t="s">
        <v>412</v>
      </c>
      <c r="U44" s="8" t="s">
        <v>412</v>
      </c>
      <c r="V44" s="8" t="s">
        <v>412</v>
      </c>
      <c r="W44" s="8" t="s">
        <v>412</v>
      </c>
      <c r="X44" s="986" t="s">
        <v>412</v>
      </c>
      <c r="Y44" s="8" t="s">
        <v>412</v>
      </c>
      <c r="Z44" s="8" t="s">
        <v>412</v>
      </c>
      <c r="AA44" s="987" t="s">
        <v>412</v>
      </c>
      <c r="AB44" s="4">
        <v>7.1</v>
      </c>
      <c r="AC44" s="196" t="s">
        <v>281</v>
      </c>
      <c r="AD44" s="189" t="s">
        <v>331</v>
      </c>
      <c r="AE44" s="1091"/>
      <c r="AF44" s="1091"/>
      <c r="AG44" s="1091"/>
      <c r="AH44" s="1091"/>
      <c r="AI44" s="1091"/>
      <c r="AJ44" s="1091"/>
      <c r="AK44" s="1091"/>
      <c r="AL44" s="1092"/>
      <c r="AT44" s="318">
        <v>7.1</v>
      </c>
      <c r="AU44" s="199" t="s">
        <v>281</v>
      </c>
      <c r="AV44" s="200" t="s">
        <v>142</v>
      </c>
      <c r="AW44" s="585">
        <v>377.8661616161616</v>
      </c>
      <c r="AX44" s="585">
        <v>888.9839206294902</v>
      </c>
      <c r="AY44" s="585">
        <v>1583.9850203766935</v>
      </c>
      <c r="AZ44" s="586">
        <v>2465.41394335512</v>
      </c>
      <c r="BB44" s="1198" t="s">
        <v>414</v>
      </c>
      <c r="BC44" s="1198" t="s">
        <v>156</v>
      </c>
    </row>
    <row r="45" spans="1:55" s="88" customFormat="1" ht="15" customHeight="1" thickBot="1">
      <c r="A45" s="441">
        <v>7.2</v>
      </c>
      <c r="B45" s="620" t="s">
        <v>283</v>
      </c>
      <c r="C45" s="622" t="s">
        <v>331</v>
      </c>
      <c r="D45" s="980">
        <v>0.048103</v>
      </c>
      <c r="E45" s="980">
        <v>19.925</v>
      </c>
      <c r="F45" s="1110">
        <v>0</v>
      </c>
      <c r="G45" s="1110">
        <v>0</v>
      </c>
      <c r="H45" s="1234">
        <v>1E-06</v>
      </c>
      <c r="I45" s="980">
        <v>0.1</v>
      </c>
      <c r="J45" s="1253">
        <v>0</v>
      </c>
      <c r="K45" s="1258">
        <v>0</v>
      </c>
      <c r="L45" s="982"/>
      <c r="M45" s="983"/>
      <c r="N45" s="861"/>
      <c r="O45" s="862"/>
      <c r="P45" s="984"/>
      <c r="Q45" s="984"/>
      <c r="R45" s="984"/>
      <c r="S45" s="985"/>
      <c r="T45" s="986" t="s">
        <v>412</v>
      </c>
      <c r="U45" s="8" t="s">
        <v>412</v>
      </c>
      <c r="V45" s="8" t="s">
        <v>412</v>
      </c>
      <c r="W45" s="8" t="s">
        <v>412</v>
      </c>
      <c r="X45" s="986" t="s">
        <v>412</v>
      </c>
      <c r="Y45" s="8" t="s">
        <v>412</v>
      </c>
      <c r="Z45" s="8" t="s">
        <v>412</v>
      </c>
      <c r="AA45" s="987" t="s">
        <v>412</v>
      </c>
      <c r="AB45" s="4">
        <v>7.2</v>
      </c>
      <c r="AC45" s="196" t="s">
        <v>283</v>
      </c>
      <c r="AD45" s="189" t="s">
        <v>331</v>
      </c>
      <c r="AE45" s="1091"/>
      <c r="AF45" s="1091"/>
      <c r="AG45" s="1091"/>
      <c r="AH45" s="1091"/>
      <c r="AI45" s="1091"/>
      <c r="AJ45" s="1091"/>
      <c r="AK45" s="1091"/>
      <c r="AL45" s="1092"/>
      <c r="AT45" s="318">
        <v>7.2</v>
      </c>
      <c r="AU45" s="199" t="s">
        <v>283</v>
      </c>
      <c r="AV45" s="201" t="s">
        <v>142</v>
      </c>
      <c r="AW45" s="588">
        <v>414.21532960522217</v>
      </c>
      <c r="AX45" s="588">
        <v>0</v>
      </c>
      <c r="AY45" s="588">
        <v>100000.00000000001</v>
      </c>
      <c r="AZ45" s="589">
        <v>0</v>
      </c>
      <c r="BB45" s="1198" t="s">
        <v>156</v>
      </c>
      <c r="BC45" s="1198" t="s">
        <v>414</v>
      </c>
    </row>
    <row r="46" spans="1:55" s="378" customFormat="1" ht="15" customHeight="1">
      <c r="A46" s="440">
        <v>7.3</v>
      </c>
      <c r="B46" s="1093" t="s">
        <v>284</v>
      </c>
      <c r="C46" s="1111" t="s">
        <v>331</v>
      </c>
      <c r="D46" s="428">
        <v>2.294318</v>
      </c>
      <c r="E46" s="428">
        <v>1527.581</v>
      </c>
      <c r="F46" s="428">
        <v>6.174748</v>
      </c>
      <c r="G46" s="428">
        <v>3877.373</v>
      </c>
      <c r="H46" s="428">
        <v>178.528293</v>
      </c>
      <c r="I46" s="428">
        <v>90049.806</v>
      </c>
      <c r="J46" s="428">
        <v>232.141985</v>
      </c>
      <c r="K46" s="428">
        <v>104205.725</v>
      </c>
      <c r="L46" s="991" t="s">
        <v>412</v>
      </c>
      <c r="M46" s="992" t="s">
        <v>412</v>
      </c>
      <c r="N46" s="993" t="s">
        <v>412</v>
      </c>
      <c r="O46" s="994" t="s">
        <v>412</v>
      </c>
      <c r="P46" s="995" t="s">
        <v>412</v>
      </c>
      <c r="Q46" s="995" t="s">
        <v>412</v>
      </c>
      <c r="R46" s="995" t="s">
        <v>412</v>
      </c>
      <c r="S46" s="996" t="s">
        <v>412</v>
      </c>
      <c r="T46" s="972" t="s">
        <v>412</v>
      </c>
      <c r="U46" s="724" t="s">
        <v>412</v>
      </c>
      <c r="V46" s="724" t="s">
        <v>412</v>
      </c>
      <c r="W46" s="724" t="s">
        <v>412</v>
      </c>
      <c r="X46" s="972" t="s">
        <v>412</v>
      </c>
      <c r="Y46" s="724" t="s">
        <v>412</v>
      </c>
      <c r="Z46" s="724" t="s">
        <v>412</v>
      </c>
      <c r="AA46" s="973" t="s">
        <v>412</v>
      </c>
      <c r="AB46" s="4">
        <v>7.3</v>
      </c>
      <c r="AC46" s="196" t="s">
        <v>284</v>
      </c>
      <c r="AD46" s="189" t="s">
        <v>331</v>
      </c>
      <c r="AE46" s="1094">
        <v>0</v>
      </c>
      <c r="AF46" s="1094">
        <v>0</v>
      </c>
      <c r="AG46" s="1094">
        <v>0</v>
      </c>
      <c r="AH46" s="1094">
        <v>0</v>
      </c>
      <c r="AI46" s="1094">
        <v>0</v>
      </c>
      <c r="AJ46" s="1094">
        <v>0</v>
      </c>
      <c r="AK46" s="1094">
        <v>0</v>
      </c>
      <c r="AL46" s="1095">
        <v>0</v>
      </c>
      <c r="AT46" s="318">
        <v>7.3</v>
      </c>
      <c r="AU46" s="196" t="s">
        <v>284</v>
      </c>
      <c r="AV46" s="202" t="s">
        <v>142</v>
      </c>
      <c r="AW46" s="580">
        <v>665.8104935758687</v>
      </c>
      <c r="AX46" s="580">
        <v>627.9402819353924</v>
      </c>
      <c r="AY46" s="580">
        <v>504.4007562431575</v>
      </c>
      <c r="AZ46" s="587">
        <v>448.8878864372595</v>
      </c>
      <c r="BB46" s="1198" t="s">
        <v>414</v>
      </c>
      <c r="BC46" s="1198" t="s">
        <v>156</v>
      </c>
    </row>
    <row r="47" spans="1:55" s="88" customFormat="1" ht="15" customHeight="1">
      <c r="A47" s="441" t="s">
        <v>259</v>
      </c>
      <c r="B47" s="362" t="s">
        <v>291</v>
      </c>
      <c r="C47" s="614" t="s">
        <v>331</v>
      </c>
      <c r="D47" s="980">
        <v>1.833655</v>
      </c>
      <c r="E47" s="980">
        <v>1199.472</v>
      </c>
      <c r="F47" s="1238">
        <v>3.6634</v>
      </c>
      <c r="G47" s="1238">
        <v>2508.087</v>
      </c>
      <c r="H47" s="980">
        <v>0</v>
      </c>
      <c r="I47" s="980">
        <v>0</v>
      </c>
      <c r="J47" s="980">
        <v>0</v>
      </c>
      <c r="K47" s="1097">
        <v>0</v>
      </c>
      <c r="L47" s="982"/>
      <c r="M47" s="983"/>
      <c r="N47" s="861"/>
      <c r="O47" s="862"/>
      <c r="P47" s="984"/>
      <c r="Q47" s="984"/>
      <c r="R47" s="984"/>
      <c r="S47" s="985"/>
      <c r="T47" s="986" t="s">
        <v>412</v>
      </c>
      <c r="U47" s="8" t="s">
        <v>412</v>
      </c>
      <c r="V47" s="8" t="s">
        <v>412</v>
      </c>
      <c r="W47" s="8" t="s">
        <v>412</v>
      </c>
      <c r="X47" s="986" t="s">
        <v>412</v>
      </c>
      <c r="Y47" s="8" t="s">
        <v>412</v>
      </c>
      <c r="Z47" s="8" t="s">
        <v>412</v>
      </c>
      <c r="AA47" s="987" t="s">
        <v>412</v>
      </c>
      <c r="AB47" s="4" t="s">
        <v>259</v>
      </c>
      <c r="AC47" s="191" t="s">
        <v>291</v>
      </c>
      <c r="AD47" s="189" t="s">
        <v>331</v>
      </c>
      <c r="AE47" s="1091"/>
      <c r="AF47" s="1091"/>
      <c r="AG47" s="1091"/>
      <c r="AH47" s="1091"/>
      <c r="AI47" s="1091"/>
      <c r="AJ47" s="1091"/>
      <c r="AK47" s="1091"/>
      <c r="AL47" s="1092"/>
      <c r="AT47" s="318" t="s">
        <v>259</v>
      </c>
      <c r="AU47" s="191" t="s">
        <v>291</v>
      </c>
      <c r="AV47" s="194" t="s">
        <v>142</v>
      </c>
      <c r="AW47" s="583">
        <v>654.14268223848</v>
      </c>
      <c r="AX47" s="583">
        <v>684.6336736365125</v>
      </c>
      <c r="AY47" s="583">
        <v>0</v>
      </c>
      <c r="AZ47" s="584">
        <v>0</v>
      </c>
      <c r="BB47" s="1198" t="s">
        <v>156</v>
      </c>
      <c r="BC47" s="1198" t="s">
        <v>414</v>
      </c>
    </row>
    <row r="48" spans="1:55" s="88" customFormat="1" ht="15" customHeight="1">
      <c r="A48" s="441" t="s">
        <v>260</v>
      </c>
      <c r="B48" s="362" t="s">
        <v>285</v>
      </c>
      <c r="C48" s="614" t="s">
        <v>331</v>
      </c>
      <c r="D48" s="980">
        <v>0</v>
      </c>
      <c r="E48" s="980">
        <v>0</v>
      </c>
      <c r="F48" s="1238">
        <v>2.245597</v>
      </c>
      <c r="G48" s="1238">
        <v>1179.625</v>
      </c>
      <c r="H48" s="980">
        <v>96.689972</v>
      </c>
      <c r="I48" s="980">
        <v>42520.164</v>
      </c>
      <c r="J48" s="980">
        <v>155.208142</v>
      </c>
      <c r="K48" s="1097">
        <v>61022.073</v>
      </c>
      <c r="L48" s="982"/>
      <c r="M48" s="983"/>
      <c r="N48" s="861"/>
      <c r="O48" s="862"/>
      <c r="P48" s="984"/>
      <c r="Q48" s="984"/>
      <c r="R48" s="984"/>
      <c r="S48" s="985"/>
      <c r="T48" s="986" t="s">
        <v>412</v>
      </c>
      <c r="U48" s="8" t="s">
        <v>412</v>
      </c>
      <c r="V48" s="8" t="s">
        <v>412</v>
      </c>
      <c r="W48" s="8" t="s">
        <v>412</v>
      </c>
      <c r="X48" s="986" t="s">
        <v>412</v>
      </c>
      <c r="Y48" s="8" t="s">
        <v>412</v>
      </c>
      <c r="Z48" s="8" t="s">
        <v>412</v>
      </c>
      <c r="AA48" s="987" t="s">
        <v>412</v>
      </c>
      <c r="AB48" s="4" t="s">
        <v>260</v>
      </c>
      <c r="AC48" s="191" t="s">
        <v>285</v>
      </c>
      <c r="AD48" s="189" t="s">
        <v>331</v>
      </c>
      <c r="AE48" s="1091"/>
      <c r="AF48" s="1091"/>
      <c r="AG48" s="1091"/>
      <c r="AH48" s="1091"/>
      <c r="AI48" s="1091"/>
      <c r="AJ48" s="1091"/>
      <c r="AK48" s="1091"/>
      <c r="AL48" s="1092"/>
      <c r="AT48" s="318" t="s">
        <v>260</v>
      </c>
      <c r="AU48" s="191" t="s">
        <v>285</v>
      </c>
      <c r="AV48" s="194" t="s">
        <v>142</v>
      </c>
      <c r="AW48" s="583">
        <v>0</v>
      </c>
      <c r="AX48" s="583">
        <v>525.3057427490329</v>
      </c>
      <c r="AY48" s="583">
        <v>439.75774447426664</v>
      </c>
      <c r="AZ48" s="584">
        <v>393.1628342023448</v>
      </c>
      <c r="BB48" s="1198" t="s">
        <v>414</v>
      </c>
      <c r="BC48" s="1198" t="s">
        <v>156</v>
      </c>
    </row>
    <row r="49" spans="1:55" s="88" customFormat="1" ht="15" customHeight="1">
      <c r="A49" s="441" t="s">
        <v>261</v>
      </c>
      <c r="B49" s="362" t="s">
        <v>292</v>
      </c>
      <c r="C49" s="614" t="s">
        <v>331</v>
      </c>
      <c r="D49" s="980">
        <v>0</v>
      </c>
      <c r="E49" s="980">
        <v>0</v>
      </c>
      <c r="F49" s="980">
        <v>0</v>
      </c>
      <c r="G49" s="980">
        <v>0</v>
      </c>
      <c r="H49" s="980">
        <v>0</v>
      </c>
      <c r="I49" s="980">
        <v>0</v>
      </c>
      <c r="J49" s="980">
        <v>0</v>
      </c>
      <c r="K49" s="1097">
        <v>0</v>
      </c>
      <c r="L49" s="982"/>
      <c r="M49" s="983"/>
      <c r="N49" s="861"/>
      <c r="O49" s="862"/>
      <c r="P49" s="984"/>
      <c r="Q49" s="984"/>
      <c r="R49" s="984"/>
      <c r="S49" s="985"/>
      <c r="T49" s="986" t="s">
        <v>412</v>
      </c>
      <c r="U49" s="8" t="s">
        <v>412</v>
      </c>
      <c r="V49" s="8" t="s">
        <v>412</v>
      </c>
      <c r="W49" s="8" t="s">
        <v>412</v>
      </c>
      <c r="X49" s="986" t="s">
        <v>412</v>
      </c>
      <c r="Y49" s="8" t="s">
        <v>412</v>
      </c>
      <c r="Z49" s="8" t="s">
        <v>412</v>
      </c>
      <c r="AA49" s="987" t="s">
        <v>412</v>
      </c>
      <c r="AB49" s="4" t="s">
        <v>261</v>
      </c>
      <c r="AC49" s="191" t="s">
        <v>292</v>
      </c>
      <c r="AD49" s="189" t="s">
        <v>331</v>
      </c>
      <c r="AE49" s="1091"/>
      <c r="AF49" s="1091"/>
      <c r="AG49" s="1091"/>
      <c r="AH49" s="1091"/>
      <c r="AI49" s="1091"/>
      <c r="AJ49" s="1091"/>
      <c r="AK49" s="1091"/>
      <c r="AL49" s="1092"/>
      <c r="AT49" s="318" t="s">
        <v>261</v>
      </c>
      <c r="AU49" s="191" t="s">
        <v>292</v>
      </c>
      <c r="AV49" s="194" t="s">
        <v>142</v>
      </c>
      <c r="AW49" s="583">
        <v>0</v>
      </c>
      <c r="AX49" s="583">
        <v>0</v>
      </c>
      <c r="AY49" s="583">
        <v>0</v>
      </c>
      <c r="AZ49" s="584">
        <v>0</v>
      </c>
      <c r="BB49" s="1198" t="s">
        <v>414</v>
      </c>
      <c r="BC49" s="1198" t="s">
        <v>414</v>
      </c>
    </row>
    <row r="50" spans="1:55" s="88" customFormat="1" ht="15" customHeight="1" thickBot="1">
      <c r="A50" s="441" t="s">
        <v>262</v>
      </c>
      <c r="B50" s="623" t="s">
        <v>286</v>
      </c>
      <c r="C50" s="610" t="s">
        <v>331</v>
      </c>
      <c r="D50" s="980">
        <v>0.460663</v>
      </c>
      <c r="E50" s="980">
        <v>328.109</v>
      </c>
      <c r="F50" s="1103">
        <v>0.265751</v>
      </c>
      <c r="G50" s="1103">
        <v>189.661</v>
      </c>
      <c r="H50" s="980">
        <v>81.838321</v>
      </c>
      <c r="I50" s="980">
        <v>47529.642</v>
      </c>
      <c r="J50" s="1103">
        <v>76.933843</v>
      </c>
      <c r="K50" s="1105">
        <v>43183.652</v>
      </c>
      <c r="L50" s="982"/>
      <c r="M50" s="983"/>
      <c r="N50" s="861"/>
      <c r="O50" s="862"/>
      <c r="P50" s="984"/>
      <c r="Q50" s="984"/>
      <c r="R50" s="984"/>
      <c r="S50" s="985"/>
      <c r="T50" s="986" t="s">
        <v>412</v>
      </c>
      <c r="U50" s="8" t="s">
        <v>412</v>
      </c>
      <c r="V50" s="8" t="s">
        <v>412</v>
      </c>
      <c r="W50" s="8" t="s">
        <v>412</v>
      </c>
      <c r="X50" s="986" t="s">
        <v>412</v>
      </c>
      <c r="Y50" s="8" t="s">
        <v>412</v>
      </c>
      <c r="Z50" s="8" t="s">
        <v>412</v>
      </c>
      <c r="AA50" s="987" t="s">
        <v>412</v>
      </c>
      <c r="AB50" s="4" t="s">
        <v>262</v>
      </c>
      <c r="AC50" s="191" t="s">
        <v>286</v>
      </c>
      <c r="AD50" s="189" t="s">
        <v>331</v>
      </c>
      <c r="AE50" s="1091"/>
      <c r="AF50" s="1091"/>
      <c r="AG50" s="1091"/>
      <c r="AH50" s="1091"/>
      <c r="AI50" s="1091"/>
      <c r="AJ50" s="1091"/>
      <c r="AK50" s="1091"/>
      <c r="AL50" s="1092"/>
      <c r="AT50" s="318" t="s">
        <v>262</v>
      </c>
      <c r="AU50" s="203" t="s">
        <v>286</v>
      </c>
      <c r="AV50" s="188" t="s">
        <v>142</v>
      </c>
      <c r="AW50" s="585">
        <v>712.2538601971506</v>
      </c>
      <c r="AX50" s="585">
        <v>713.6793464558929</v>
      </c>
      <c r="AY50" s="585">
        <v>580.7748915083437</v>
      </c>
      <c r="AZ50" s="586">
        <v>561.3089157654584</v>
      </c>
      <c r="BB50" s="1198" t="s">
        <v>414</v>
      </c>
      <c r="BC50" s="1198" t="s">
        <v>156</v>
      </c>
    </row>
    <row r="51" spans="1:55" s="88" customFormat="1" ht="15" customHeight="1">
      <c r="A51" s="443">
        <v>7.4</v>
      </c>
      <c r="B51" s="624" t="s">
        <v>287</v>
      </c>
      <c r="C51" s="607" t="s">
        <v>331</v>
      </c>
      <c r="D51" s="980">
        <v>0</v>
      </c>
      <c r="E51" s="980">
        <v>0</v>
      </c>
      <c r="F51" s="1106">
        <v>0</v>
      </c>
      <c r="G51" s="1106">
        <v>0</v>
      </c>
      <c r="H51" s="980">
        <v>0</v>
      </c>
      <c r="I51" s="980">
        <v>0</v>
      </c>
      <c r="J51" s="1106">
        <v>0</v>
      </c>
      <c r="K51" s="1107">
        <v>0</v>
      </c>
      <c r="L51" s="982"/>
      <c r="M51" s="983"/>
      <c r="N51" s="861"/>
      <c r="O51" s="862"/>
      <c r="P51" s="984"/>
      <c r="Q51" s="984"/>
      <c r="R51" s="984"/>
      <c r="S51" s="985"/>
      <c r="T51" s="986" t="s">
        <v>412</v>
      </c>
      <c r="U51" s="8" t="s">
        <v>412</v>
      </c>
      <c r="V51" s="8" t="s">
        <v>412</v>
      </c>
      <c r="W51" s="8" t="s">
        <v>412</v>
      </c>
      <c r="X51" s="986" t="s">
        <v>412</v>
      </c>
      <c r="Y51" s="8" t="s">
        <v>412</v>
      </c>
      <c r="Z51" s="8" t="s">
        <v>412</v>
      </c>
      <c r="AA51" s="987" t="s">
        <v>412</v>
      </c>
      <c r="AB51" s="4">
        <v>7.4</v>
      </c>
      <c r="AC51" s="196" t="s">
        <v>287</v>
      </c>
      <c r="AD51" s="189" t="s">
        <v>331</v>
      </c>
      <c r="AE51" s="1101"/>
      <c r="AF51" s="1101"/>
      <c r="AG51" s="1101"/>
      <c r="AH51" s="1101"/>
      <c r="AI51" s="1101"/>
      <c r="AJ51" s="1101"/>
      <c r="AK51" s="1101"/>
      <c r="AL51" s="1102"/>
      <c r="AT51" s="319">
        <v>7.4</v>
      </c>
      <c r="AU51" s="204" t="s">
        <v>287</v>
      </c>
      <c r="AV51" s="186" t="s">
        <v>142</v>
      </c>
      <c r="AW51" s="580">
        <v>0</v>
      </c>
      <c r="AX51" s="580">
        <v>0</v>
      </c>
      <c r="AY51" s="580">
        <v>0</v>
      </c>
      <c r="AZ51" s="587">
        <v>0</v>
      </c>
      <c r="BB51" s="1198" t="s">
        <v>414</v>
      </c>
      <c r="BC51" s="1198" t="s">
        <v>414</v>
      </c>
    </row>
    <row r="52" spans="1:55" s="378" customFormat="1" ht="15" customHeight="1">
      <c r="A52" s="440">
        <v>8</v>
      </c>
      <c r="B52" s="608" t="s">
        <v>298</v>
      </c>
      <c r="C52" s="619" t="s">
        <v>331</v>
      </c>
      <c r="D52" s="428">
        <v>0</v>
      </c>
      <c r="E52" s="428">
        <v>0</v>
      </c>
      <c r="F52" s="428">
        <v>0.04872</v>
      </c>
      <c r="G52" s="428">
        <v>30.318</v>
      </c>
      <c r="H52" s="428">
        <v>0.337838</v>
      </c>
      <c r="I52" s="428">
        <v>539.297</v>
      </c>
      <c r="J52" s="428">
        <v>0.26748500000000003</v>
      </c>
      <c r="K52" s="428">
        <v>620.567</v>
      </c>
      <c r="L52" s="991" t="s">
        <v>412</v>
      </c>
      <c r="M52" s="992" t="s">
        <v>412</v>
      </c>
      <c r="N52" s="993" t="s">
        <v>412</v>
      </c>
      <c r="O52" s="994" t="s">
        <v>412</v>
      </c>
      <c r="P52" s="995" t="s">
        <v>412</v>
      </c>
      <c r="Q52" s="995" t="s">
        <v>412</v>
      </c>
      <c r="R52" s="995" t="s">
        <v>412</v>
      </c>
      <c r="S52" s="996" t="s">
        <v>412</v>
      </c>
      <c r="T52" s="972" t="s">
        <v>412</v>
      </c>
      <c r="U52" s="724" t="s">
        <v>412</v>
      </c>
      <c r="V52" s="724" t="s">
        <v>412</v>
      </c>
      <c r="W52" s="724" t="s">
        <v>412</v>
      </c>
      <c r="X52" s="972" t="s">
        <v>412</v>
      </c>
      <c r="Y52" s="724" t="s">
        <v>412</v>
      </c>
      <c r="Z52" s="724" t="s">
        <v>412</v>
      </c>
      <c r="AA52" s="973" t="s">
        <v>412</v>
      </c>
      <c r="AB52" s="1027">
        <v>8</v>
      </c>
      <c r="AC52" s="852" t="s">
        <v>298</v>
      </c>
      <c r="AD52" s="189" t="s">
        <v>331</v>
      </c>
      <c r="AE52" s="1094">
        <v>0</v>
      </c>
      <c r="AF52" s="1094">
        <v>0</v>
      </c>
      <c r="AG52" s="1094">
        <v>0</v>
      </c>
      <c r="AH52" s="1094">
        <v>0</v>
      </c>
      <c r="AI52" s="1094">
        <v>0</v>
      </c>
      <c r="AJ52" s="1094">
        <v>0</v>
      </c>
      <c r="AK52" s="1094">
        <v>0</v>
      </c>
      <c r="AL52" s="1095">
        <v>0</v>
      </c>
      <c r="AT52" s="318">
        <v>8</v>
      </c>
      <c r="AU52" s="1085" t="s">
        <v>298</v>
      </c>
      <c r="AV52" s="186" t="s">
        <v>142</v>
      </c>
      <c r="AW52" s="580">
        <v>0</v>
      </c>
      <c r="AX52" s="580">
        <v>622.2906403940887</v>
      </c>
      <c r="AY52" s="580">
        <v>1596.31835376719</v>
      </c>
      <c r="AZ52" s="587">
        <v>2320.006729349309</v>
      </c>
      <c r="BB52" s="1198" t="s">
        <v>156</v>
      </c>
      <c r="BC52" s="1198" t="s">
        <v>156</v>
      </c>
    </row>
    <row r="53" spans="1:55" s="88" customFormat="1" ht="15" customHeight="1">
      <c r="A53" s="429">
        <v>8.1</v>
      </c>
      <c r="B53" s="616" t="s">
        <v>317</v>
      </c>
      <c r="C53" s="614" t="s">
        <v>331</v>
      </c>
      <c r="D53" s="980">
        <v>0</v>
      </c>
      <c r="E53" s="980">
        <v>0</v>
      </c>
      <c r="F53" s="980">
        <v>0</v>
      </c>
      <c r="G53" s="980">
        <v>0</v>
      </c>
      <c r="H53" s="980">
        <v>0.267338</v>
      </c>
      <c r="I53" s="980">
        <v>336.223</v>
      </c>
      <c r="J53" s="1238">
        <v>0.233687</v>
      </c>
      <c r="K53" s="1242">
        <v>456.314</v>
      </c>
      <c r="L53" s="982"/>
      <c r="M53" s="983"/>
      <c r="N53" s="861"/>
      <c r="O53" s="862"/>
      <c r="P53" s="984"/>
      <c r="Q53" s="984"/>
      <c r="R53" s="984"/>
      <c r="S53" s="985"/>
      <c r="T53" s="986" t="s">
        <v>412</v>
      </c>
      <c r="U53" s="8" t="s">
        <v>412</v>
      </c>
      <c r="V53" s="8" t="s">
        <v>412</v>
      </c>
      <c r="W53" s="8" t="s">
        <v>412</v>
      </c>
      <c r="X53" s="986" t="s">
        <v>412</v>
      </c>
      <c r="Y53" s="8" t="s">
        <v>412</v>
      </c>
      <c r="Z53" s="8" t="s">
        <v>412</v>
      </c>
      <c r="AA53" s="987" t="s">
        <v>412</v>
      </c>
      <c r="AB53" s="2">
        <v>8.1</v>
      </c>
      <c r="AC53" s="196" t="s">
        <v>317</v>
      </c>
      <c r="AD53" s="189" t="s">
        <v>331</v>
      </c>
      <c r="AE53" s="1091"/>
      <c r="AF53" s="1091"/>
      <c r="AG53" s="1091"/>
      <c r="AH53" s="1091"/>
      <c r="AI53" s="1091"/>
      <c r="AJ53" s="1091"/>
      <c r="AK53" s="1091"/>
      <c r="AL53" s="1092"/>
      <c r="AT53" s="315">
        <v>8.1</v>
      </c>
      <c r="AU53" s="196" t="s">
        <v>317</v>
      </c>
      <c r="AV53" s="194" t="s">
        <v>142</v>
      </c>
      <c r="AW53" s="583">
        <v>0</v>
      </c>
      <c r="AX53" s="583">
        <v>0</v>
      </c>
      <c r="AY53" s="583">
        <v>1257.6700656098271</v>
      </c>
      <c r="AZ53" s="584">
        <v>1952.6717361256724</v>
      </c>
      <c r="BB53" s="1198" t="s">
        <v>156</v>
      </c>
      <c r="BC53" s="1198" t="s">
        <v>156</v>
      </c>
    </row>
    <row r="54" spans="1:55" s="88" customFormat="1" ht="15" customHeight="1">
      <c r="A54" s="431">
        <v>8.2</v>
      </c>
      <c r="B54" s="624" t="s">
        <v>300</v>
      </c>
      <c r="C54" s="614" t="s">
        <v>331</v>
      </c>
      <c r="D54" s="980">
        <v>0</v>
      </c>
      <c r="E54" s="980">
        <v>0</v>
      </c>
      <c r="F54" s="980">
        <v>0.04872</v>
      </c>
      <c r="G54" s="980">
        <v>30.318</v>
      </c>
      <c r="H54" s="980">
        <v>0.0705</v>
      </c>
      <c r="I54" s="980">
        <v>203.074</v>
      </c>
      <c r="J54" s="980">
        <v>0.033798</v>
      </c>
      <c r="K54" s="1097">
        <v>164.253</v>
      </c>
      <c r="L54" s="982"/>
      <c r="M54" s="983"/>
      <c r="N54" s="861"/>
      <c r="O54" s="862"/>
      <c r="P54" s="984"/>
      <c r="Q54" s="984"/>
      <c r="R54" s="984"/>
      <c r="S54" s="985"/>
      <c r="T54" s="986" t="s">
        <v>412</v>
      </c>
      <c r="U54" s="8" t="s">
        <v>412</v>
      </c>
      <c r="V54" s="8" t="s">
        <v>412</v>
      </c>
      <c r="W54" s="8" t="s">
        <v>412</v>
      </c>
      <c r="X54" s="986" t="s">
        <v>412</v>
      </c>
      <c r="Y54" s="8" t="s">
        <v>412</v>
      </c>
      <c r="Z54" s="8" t="s">
        <v>412</v>
      </c>
      <c r="AA54" s="987" t="s">
        <v>412</v>
      </c>
      <c r="AB54" s="3">
        <v>8.2</v>
      </c>
      <c r="AC54" s="204" t="s">
        <v>300</v>
      </c>
      <c r="AD54" s="189" t="s">
        <v>331</v>
      </c>
      <c r="AE54" s="1091"/>
      <c r="AF54" s="1091"/>
      <c r="AG54" s="1091"/>
      <c r="AH54" s="1091"/>
      <c r="AI54" s="1091"/>
      <c r="AJ54" s="1091"/>
      <c r="AK54" s="1091"/>
      <c r="AL54" s="1092"/>
      <c r="AT54" s="316">
        <v>8.2</v>
      </c>
      <c r="AU54" s="204" t="s">
        <v>300</v>
      </c>
      <c r="AV54" s="194" t="s">
        <v>142</v>
      </c>
      <c r="AW54" s="583">
        <v>0</v>
      </c>
      <c r="AX54" s="583">
        <v>622.2906403940887</v>
      </c>
      <c r="AY54" s="583">
        <v>2880.4822695035464</v>
      </c>
      <c r="AZ54" s="584">
        <v>4859.843777738327</v>
      </c>
      <c r="BB54" s="1198" t="s">
        <v>156</v>
      </c>
      <c r="BC54" s="1198" t="s">
        <v>156</v>
      </c>
    </row>
    <row r="55" spans="1:55" s="88" customFormat="1" ht="15" customHeight="1">
      <c r="A55" s="1098">
        <v>9</v>
      </c>
      <c r="B55" s="1099" t="s">
        <v>288</v>
      </c>
      <c r="C55" s="614" t="s">
        <v>331</v>
      </c>
      <c r="D55" s="980">
        <v>3.562245</v>
      </c>
      <c r="E55" s="980">
        <v>1236.894</v>
      </c>
      <c r="F55" s="980">
        <v>2.198453</v>
      </c>
      <c r="G55" s="980">
        <v>744.207</v>
      </c>
      <c r="H55" s="980">
        <v>53.887508</v>
      </c>
      <c r="I55" s="980">
        <v>6194.401</v>
      </c>
      <c r="J55" s="980">
        <v>52.712637</v>
      </c>
      <c r="K55" s="1097">
        <v>5512.517</v>
      </c>
      <c r="L55" s="982"/>
      <c r="M55" s="983"/>
      <c r="N55" s="861"/>
      <c r="O55" s="862"/>
      <c r="P55" s="984"/>
      <c r="Q55" s="984"/>
      <c r="R55" s="984"/>
      <c r="S55" s="985"/>
      <c r="T55" s="986" t="s">
        <v>412</v>
      </c>
      <c r="U55" s="8" t="s">
        <v>412</v>
      </c>
      <c r="V55" s="8" t="s">
        <v>412</v>
      </c>
      <c r="W55" s="8" t="s">
        <v>412</v>
      </c>
      <c r="X55" s="986" t="s">
        <v>412</v>
      </c>
      <c r="Y55" s="8" t="s">
        <v>412</v>
      </c>
      <c r="Z55" s="8" t="s">
        <v>412</v>
      </c>
      <c r="AA55" s="987" t="s">
        <v>412</v>
      </c>
      <c r="AB55" s="1008">
        <v>9</v>
      </c>
      <c r="AC55" s="853" t="s">
        <v>288</v>
      </c>
      <c r="AD55" s="189" t="s">
        <v>331</v>
      </c>
      <c r="AE55" s="1101"/>
      <c r="AF55" s="1101"/>
      <c r="AG55" s="1101"/>
      <c r="AH55" s="1101"/>
      <c r="AI55" s="1101"/>
      <c r="AJ55" s="1101"/>
      <c r="AK55" s="1101"/>
      <c r="AL55" s="1102"/>
      <c r="AT55" s="1006">
        <v>9</v>
      </c>
      <c r="AU55" s="851" t="s">
        <v>288</v>
      </c>
      <c r="AV55" s="194" t="s">
        <v>142</v>
      </c>
      <c r="AW55" s="583">
        <v>347.22316965845977</v>
      </c>
      <c r="AX55" s="583">
        <v>338.51394594289707</v>
      </c>
      <c r="AY55" s="583">
        <v>114.95059300199965</v>
      </c>
      <c r="AZ55" s="584">
        <v>104.5767640120148</v>
      </c>
      <c r="BB55" s="1198" t="s">
        <v>156</v>
      </c>
      <c r="BC55" s="1198" t="s">
        <v>156</v>
      </c>
    </row>
    <row r="56" spans="1:55" s="378" customFormat="1" ht="15" customHeight="1" thickBot="1">
      <c r="A56" s="440">
        <v>10</v>
      </c>
      <c r="B56" s="625" t="s">
        <v>289</v>
      </c>
      <c r="C56" s="626" t="s">
        <v>331</v>
      </c>
      <c r="D56" s="445">
        <v>41.98170300000001</v>
      </c>
      <c r="E56" s="445">
        <v>29500.814</v>
      </c>
      <c r="F56" s="445">
        <v>46.258046</v>
      </c>
      <c r="G56" s="445">
        <v>29445.686999999998</v>
      </c>
      <c r="H56" s="445">
        <v>649.85279</v>
      </c>
      <c r="I56" s="445">
        <v>418453.601</v>
      </c>
      <c r="J56" s="445">
        <v>674.6960419999999</v>
      </c>
      <c r="K56" s="445">
        <v>433675.37899999996</v>
      </c>
      <c r="L56" s="991" t="s">
        <v>412</v>
      </c>
      <c r="M56" s="992" t="s">
        <v>412</v>
      </c>
      <c r="N56" s="993" t="s">
        <v>412</v>
      </c>
      <c r="O56" s="994" t="s">
        <v>412</v>
      </c>
      <c r="P56" s="995" t="s">
        <v>412</v>
      </c>
      <c r="Q56" s="995" t="s">
        <v>412</v>
      </c>
      <c r="R56" s="995" t="s">
        <v>412</v>
      </c>
      <c r="S56" s="996" t="s">
        <v>412</v>
      </c>
      <c r="T56" s="972" t="s">
        <v>412</v>
      </c>
      <c r="U56" s="724" t="s">
        <v>412</v>
      </c>
      <c r="V56" s="724" t="s">
        <v>412</v>
      </c>
      <c r="W56" s="724" t="s">
        <v>412</v>
      </c>
      <c r="X56" s="972" t="s">
        <v>412</v>
      </c>
      <c r="Y56" s="724" t="s">
        <v>412</v>
      </c>
      <c r="Z56" s="724" t="s">
        <v>412</v>
      </c>
      <c r="AA56" s="973" t="s">
        <v>412</v>
      </c>
      <c r="AB56" s="4">
        <v>10</v>
      </c>
      <c r="AC56" s="1085" t="s">
        <v>289</v>
      </c>
      <c r="AD56" s="189" t="s">
        <v>331</v>
      </c>
      <c r="AE56" s="1094">
        <v>7.549516567451064E-15</v>
      </c>
      <c r="AF56" s="1094">
        <v>-2.5011104298755527E-12</v>
      </c>
      <c r="AG56" s="1094">
        <v>0</v>
      </c>
      <c r="AH56" s="1094">
        <v>-2.0463630789890885E-12</v>
      </c>
      <c r="AI56" s="1094">
        <v>4.418687638008123E-14</v>
      </c>
      <c r="AJ56" s="1094">
        <v>-2.319211489520967E-11</v>
      </c>
      <c r="AK56" s="1094">
        <v>1.8596235662471372E-14</v>
      </c>
      <c r="AL56" s="1095">
        <v>-4.217781679471955E-11</v>
      </c>
      <c r="AT56" s="318">
        <v>10</v>
      </c>
      <c r="AU56" s="1112" t="s">
        <v>289</v>
      </c>
      <c r="AV56" s="188" t="s">
        <v>142</v>
      </c>
      <c r="AW56" s="585">
        <v>702.706462384339</v>
      </c>
      <c r="AX56" s="585">
        <v>636.5527631668662</v>
      </c>
      <c r="AY56" s="585">
        <v>643.9206039263139</v>
      </c>
      <c r="AZ56" s="586">
        <v>642.7714882014974</v>
      </c>
      <c r="BB56" s="1198" t="s">
        <v>414</v>
      </c>
      <c r="BC56" s="1198" t="s">
        <v>156</v>
      </c>
    </row>
    <row r="57" spans="1:55" s="378" customFormat="1" ht="15" customHeight="1">
      <c r="A57" s="440">
        <v>10.1</v>
      </c>
      <c r="B57" s="1093" t="s">
        <v>303</v>
      </c>
      <c r="C57" s="1111" t="s">
        <v>331</v>
      </c>
      <c r="D57" s="428">
        <v>26.544778</v>
      </c>
      <c r="E57" s="428">
        <v>18326.431</v>
      </c>
      <c r="F57" s="428">
        <v>26.098926</v>
      </c>
      <c r="G57" s="428">
        <v>16504.894</v>
      </c>
      <c r="H57" s="428">
        <v>596.805704</v>
      </c>
      <c r="I57" s="428">
        <v>392838.46300000005</v>
      </c>
      <c r="J57" s="428">
        <v>625.4960749999999</v>
      </c>
      <c r="K57" s="428">
        <v>411048.201</v>
      </c>
      <c r="L57" s="991" t="s">
        <v>412</v>
      </c>
      <c r="M57" s="992" t="s">
        <v>412</v>
      </c>
      <c r="N57" s="993" t="s">
        <v>412</v>
      </c>
      <c r="O57" s="994" t="s">
        <v>412</v>
      </c>
      <c r="P57" s="995" t="s">
        <v>412</v>
      </c>
      <c r="Q57" s="995" t="s">
        <v>412</v>
      </c>
      <c r="R57" s="995" t="s">
        <v>412</v>
      </c>
      <c r="S57" s="996" t="s">
        <v>412</v>
      </c>
      <c r="T57" s="972" t="s">
        <v>412</v>
      </c>
      <c r="U57" s="724" t="s">
        <v>412</v>
      </c>
      <c r="V57" s="724" t="s">
        <v>412</v>
      </c>
      <c r="W57" s="724" t="s">
        <v>412</v>
      </c>
      <c r="X57" s="972" t="s">
        <v>412</v>
      </c>
      <c r="Y57" s="724" t="s">
        <v>412</v>
      </c>
      <c r="Z57" s="724" t="s">
        <v>412</v>
      </c>
      <c r="AA57" s="973" t="s">
        <v>412</v>
      </c>
      <c r="AB57" s="4">
        <v>10.1</v>
      </c>
      <c r="AC57" s="196" t="s">
        <v>303</v>
      </c>
      <c r="AD57" s="189" t="s">
        <v>331</v>
      </c>
      <c r="AE57" s="1086">
        <v>0</v>
      </c>
      <c r="AF57" s="1086">
        <v>0</v>
      </c>
      <c r="AG57" s="1086">
        <v>0</v>
      </c>
      <c r="AH57" s="1086">
        <v>0</v>
      </c>
      <c r="AI57" s="1086">
        <v>-1.234568003383174E-13</v>
      </c>
      <c r="AJ57" s="1086">
        <v>0</v>
      </c>
      <c r="AK57" s="1086">
        <v>-4.796163466380676E-14</v>
      </c>
      <c r="AL57" s="1087">
        <v>1.000444171950221E-11</v>
      </c>
      <c r="AT57" s="318">
        <v>10.1</v>
      </c>
      <c r="AU57" s="196" t="s">
        <v>303</v>
      </c>
      <c r="AV57" s="202" t="s">
        <v>142</v>
      </c>
      <c r="AW57" s="580">
        <v>690.3968456620734</v>
      </c>
      <c r="AX57" s="580">
        <v>632.3974404157474</v>
      </c>
      <c r="AY57" s="580">
        <v>658.2351012516463</v>
      </c>
      <c r="AZ57" s="587">
        <v>657.1555241173976</v>
      </c>
      <c r="BB57" s="1198" t="s">
        <v>414</v>
      </c>
      <c r="BC57" s="1198" t="s">
        <v>156</v>
      </c>
    </row>
    <row r="58" spans="1:55" s="88" customFormat="1" ht="15" customHeight="1">
      <c r="A58" s="441" t="s">
        <v>304</v>
      </c>
      <c r="B58" s="362" t="s">
        <v>290</v>
      </c>
      <c r="C58" s="614" t="s">
        <v>331</v>
      </c>
      <c r="D58" s="980">
        <v>6.161914</v>
      </c>
      <c r="E58" s="980">
        <v>2916.47</v>
      </c>
      <c r="F58" s="1252">
        <v>10.40595</v>
      </c>
      <c r="G58" s="1238">
        <v>4971.793</v>
      </c>
      <c r="H58" s="980">
        <v>0.111621</v>
      </c>
      <c r="I58" s="980">
        <v>98.903</v>
      </c>
      <c r="J58" s="1238">
        <v>0.063765</v>
      </c>
      <c r="K58" s="1242">
        <v>64.31</v>
      </c>
      <c r="L58" s="982"/>
      <c r="M58" s="983"/>
      <c r="N58" s="861"/>
      <c r="O58" s="862"/>
      <c r="P58" s="984"/>
      <c r="Q58" s="984"/>
      <c r="R58" s="984"/>
      <c r="S58" s="985"/>
      <c r="T58" s="986" t="s">
        <v>412</v>
      </c>
      <c r="U58" s="8" t="s">
        <v>412</v>
      </c>
      <c r="V58" s="8" t="s">
        <v>412</v>
      </c>
      <c r="W58" s="8" t="s">
        <v>412</v>
      </c>
      <c r="X58" s="986" t="s">
        <v>412</v>
      </c>
      <c r="Y58" s="8" t="s">
        <v>412</v>
      </c>
      <c r="Z58" s="8" t="s">
        <v>412</v>
      </c>
      <c r="AA58" s="987" t="s">
        <v>412</v>
      </c>
      <c r="AB58" s="4" t="s">
        <v>304</v>
      </c>
      <c r="AC58" s="191" t="s">
        <v>290</v>
      </c>
      <c r="AD58" s="189" t="s">
        <v>331</v>
      </c>
      <c r="AE58" s="1091"/>
      <c r="AF58" s="1091"/>
      <c r="AG58" s="1091"/>
      <c r="AH58" s="1091"/>
      <c r="AI58" s="1091"/>
      <c r="AJ58" s="1091"/>
      <c r="AK58" s="1091"/>
      <c r="AL58" s="1092"/>
      <c r="AT58" s="318" t="s">
        <v>304</v>
      </c>
      <c r="AU58" s="191" t="s">
        <v>290</v>
      </c>
      <c r="AV58" s="194" t="s">
        <v>142</v>
      </c>
      <c r="AW58" s="583">
        <v>473.3058591859607</v>
      </c>
      <c r="AX58" s="583">
        <v>477.78367184159055</v>
      </c>
      <c r="AY58" s="583">
        <v>886.0608666827927</v>
      </c>
      <c r="AZ58" s="584">
        <v>1008.5470085470085</v>
      </c>
      <c r="BB58" s="1198" t="s">
        <v>414</v>
      </c>
      <c r="BC58" s="1198" t="s">
        <v>156</v>
      </c>
    </row>
    <row r="59" spans="1:55" s="88" customFormat="1" ht="15" customHeight="1">
      <c r="A59" s="441" t="s">
        <v>305</v>
      </c>
      <c r="B59" s="627" t="s">
        <v>306</v>
      </c>
      <c r="C59" s="614" t="s">
        <v>331</v>
      </c>
      <c r="D59" s="980">
        <v>7.931115</v>
      </c>
      <c r="E59" s="980">
        <v>4678.547</v>
      </c>
      <c r="F59" s="1238">
        <v>2.852378</v>
      </c>
      <c r="G59" s="1238">
        <v>1810.466</v>
      </c>
      <c r="H59" s="980">
        <v>4.036049</v>
      </c>
      <c r="I59" s="980">
        <v>2327.329</v>
      </c>
      <c r="J59" s="1238">
        <v>0.84983</v>
      </c>
      <c r="K59" s="1242">
        <v>743.66</v>
      </c>
      <c r="L59" s="982"/>
      <c r="M59" s="983"/>
      <c r="N59" s="861"/>
      <c r="O59" s="862"/>
      <c r="P59" s="984"/>
      <c r="Q59" s="984"/>
      <c r="R59" s="984"/>
      <c r="S59" s="985"/>
      <c r="T59" s="986" t="s">
        <v>412</v>
      </c>
      <c r="U59" s="8" t="s">
        <v>412</v>
      </c>
      <c r="V59" s="8" t="s">
        <v>412</v>
      </c>
      <c r="W59" s="8" t="s">
        <v>412</v>
      </c>
      <c r="X59" s="986" t="s">
        <v>412</v>
      </c>
      <c r="Y59" s="8" t="s">
        <v>412</v>
      </c>
      <c r="Z59" s="8" t="s">
        <v>412</v>
      </c>
      <c r="AA59" s="987" t="s">
        <v>412</v>
      </c>
      <c r="AB59" s="4" t="s">
        <v>305</v>
      </c>
      <c r="AC59" s="191" t="s">
        <v>306</v>
      </c>
      <c r="AD59" s="189" t="s">
        <v>331</v>
      </c>
      <c r="AE59" s="1091"/>
      <c r="AF59" s="1091"/>
      <c r="AG59" s="1091"/>
      <c r="AH59" s="1091"/>
      <c r="AI59" s="1091"/>
      <c r="AJ59" s="1091"/>
      <c r="AK59" s="1091"/>
      <c r="AL59" s="1092"/>
      <c r="AT59" s="318" t="s">
        <v>305</v>
      </c>
      <c r="AU59" s="205" t="s">
        <v>306</v>
      </c>
      <c r="AV59" s="194" t="s">
        <v>142</v>
      </c>
      <c r="AW59" s="583">
        <v>589.8977634292278</v>
      </c>
      <c r="AX59" s="583">
        <v>634.7216252544368</v>
      </c>
      <c r="AY59" s="583">
        <v>576.6354670124174</v>
      </c>
      <c r="AZ59" s="584">
        <v>875.0691314733535</v>
      </c>
      <c r="BB59" s="1198" t="s">
        <v>414</v>
      </c>
      <c r="BC59" s="1198" t="s">
        <v>156</v>
      </c>
    </row>
    <row r="60" spans="1:55" s="88" customFormat="1" ht="15" customHeight="1">
      <c r="A60" s="441" t="s">
        <v>307</v>
      </c>
      <c r="B60" s="362" t="s">
        <v>308</v>
      </c>
      <c r="C60" s="614" t="s">
        <v>331</v>
      </c>
      <c r="D60" s="980">
        <v>3.06927</v>
      </c>
      <c r="E60" s="980">
        <v>2659.498</v>
      </c>
      <c r="F60" s="1238">
        <v>2.450341</v>
      </c>
      <c r="G60" s="1238">
        <v>2291.465</v>
      </c>
      <c r="H60" s="980">
        <v>585.638803</v>
      </c>
      <c r="I60" s="980">
        <v>386225.188</v>
      </c>
      <c r="J60" s="1238">
        <v>614.763297</v>
      </c>
      <c r="K60" s="1242">
        <v>403927.308</v>
      </c>
      <c r="L60" s="982"/>
      <c r="M60" s="983"/>
      <c r="N60" s="861"/>
      <c r="O60" s="862"/>
      <c r="P60" s="984"/>
      <c r="Q60" s="984"/>
      <c r="R60" s="984"/>
      <c r="S60" s="985"/>
      <c r="T60" s="986" t="s">
        <v>412</v>
      </c>
      <c r="U60" s="8" t="s">
        <v>412</v>
      </c>
      <c r="V60" s="8" t="s">
        <v>412</v>
      </c>
      <c r="W60" s="8" t="s">
        <v>412</v>
      </c>
      <c r="X60" s="986" t="s">
        <v>412</v>
      </c>
      <c r="Y60" s="8" t="s">
        <v>412</v>
      </c>
      <c r="Z60" s="8" t="s">
        <v>412</v>
      </c>
      <c r="AA60" s="987" t="s">
        <v>412</v>
      </c>
      <c r="AB60" s="4" t="s">
        <v>307</v>
      </c>
      <c r="AC60" s="191" t="s">
        <v>308</v>
      </c>
      <c r="AD60" s="189" t="s">
        <v>331</v>
      </c>
      <c r="AE60" s="1091"/>
      <c r="AF60" s="1091"/>
      <c r="AG60" s="1091"/>
      <c r="AH60" s="1091"/>
      <c r="AI60" s="1091"/>
      <c r="AJ60" s="1091"/>
      <c r="AK60" s="1091"/>
      <c r="AL60" s="1092"/>
      <c r="AT60" s="318" t="s">
        <v>307</v>
      </c>
      <c r="AU60" s="191" t="s">
        <v>308</v>
      </c>
      <c r="AV60" s="194" t="s">
        <v>142</v>
      </c>
      <c r="AW60" s="583">
        <v>866.4920323073565</v>
      </c>
      <c r="AX60" s="583">
        <v>935.1616774971321</v>
      </c>
      <c r="AY60" s="583">
        <v>659.493848463453</v>
      </c>
      <c r="AZ60" s="584">
        <v>657.0452562329856</v>
      </c>
      <c r="BB60" s="1198" t="s">
        <v>414</v>
      </c>
      <c r="BC60" s="1198" t="s">
        <v>156</v>
      </c>
    </row>
    <row r="61" spans="1:55" s="88" customFormat="1" ht="15" customHeight="1" thickBot="1">
      <c r="A61" s="441" t="s">
        <v>309</v>
      </c>
      <c r="B61" s="623" t="s">
        <v>310</v>
      </c>
      <c r="C61" s="610" t="s">
        <v>331</v>
      </c>
      <c r="D61" s="980">
        <v>9.382479</v>
      </c>
      <c r="E61" s="980">
        <v>8071.916</v>
      </c>
      <c r="F61" s="1241">
        <v>10.390257</v>
      </c>
      <c r="G61" s="1241">
        <v>7431.17</v>
      </c>
      <c r="H61" s="980">
        <v>7.019231</v>
      </c>
      <c r="I61" s="980">
        <v>4187.043</v>
      </c>
      <c r="J61" s="1241">
        <v>9.819183</v>
      </c>
      <c r="K61" s="1243">
        <v>6312.923</v>
      </c>
      <c r="L61" s="982"/>
      <c r="M61" s="983"/>
      <c r="N61" s="861"/>
      <c r="O61" s="862"/>
      <c r="P61" s="984"/>
      <c r="Q61" s="984"/>
      <c r="R61" s="984"/>
      <c r="S61" s="985"/>
      <c r="T61" s="986" t="s">
        <v>412</v>
      </c>
      <c r="U61" s="8" t="s">
        <v>412</v>
      </c>
      <c r="V61" s="8" t="s">
        <v>412</v>
      </c>
      <c r="W61" s="8" t="s">
        <v>412</v>
      </c>
      <c r="X61" s="986" t="s">
        <v>412</v>
      </c>
      <c r="Y61" s="8" t="s">
        <v>412</v>
      </c>
      <c r="Z61" s="8" t="s">
        <v>412</v>
      </c>
      <c r="AA61" s="987" t="s">
        <v>412</v>
      </c>
      <c r="AB61" s="4" t="s">
        <v>309</v>
      </c>
      <c r="AC61" s="191" t="s">
        <v>310</v>
      </c>
      <c r="AD61" s="189" t="s">
        <v>331</v>
      </c>
      <c r="AE61" s="1091"/>
      <c r="AF61" s="1091"/>
      <c r="AG61" s="1091"/>
      <c r="AH61" s="1091"/>
      <c r="AI61" s="1091"/>
      <c r="AJ61" s="1091"/>
      <c r="AK61" s="1091"/>
      <c r="AL61" s="1092"/>
      <c r="AT61" s="318" t="s">
        <v>309</v>
      </c>
      <c r="AU61" s="203" t="s">
        <v>310</v>
      </c>
      <c r="AV61" s="188" t="s">
        <v>142</v>
      </c>
      <c r="AW61" s="585">
        <v>860.3180460089493</v>
      </c>
      <c r="AX61" s="585">
        <v>715.2056007854281</v>
      </c>
      <c r="AY61" s="585">
        <v>596.5102160051435</v>
      </c>
      <c r="AZ61" s="586">
        <v>642.9173384384424</v>
      </c>
      <c r="BB61" s="1198" t="s">
        <v>414</v>
      </c>
      <c r="BC61" s="1198" t="s">
        <v>156</v>
      </c>
    </row>
    <row r="62" spans="1:55" s="88" customFormat="1" ht="15" customHeight="1" thickBot="1">
      <c r="A62" s="429">
        <v>10.2</v>
      </c>
      <c r="B62" s="628" t="s">
        <v>311</v>
      </c>
      <c r="C62" s="622" t="s">
        <v>331</v>
      </c>
      <c r="D62" s="980">
        <v>0.973849</v>
      </c>
      <c r="E62" s="980">
        <v>1150.902</v>
      </c>
      <c r="F62" s="1253">
        <v>0.136037</v>
      </c>
      <c r="G62" s="1253">
        <v>265.998</v>
      </c>
      <c r="H62" s="980">
        <v>0.340559</v>
      </c>
      <c r="I62" s="980">
        <v>581.521</v>
      </c>
      <c r="J62" s="1253">
        <v>0.707355</v>
      </c>
      <c r="K62" s="1258">
        <v>980.909</v>
      </c>
      <c r="L62" s="982"/>
      <c r="M62" s="983"/>
      <c r="N62" s="861"/>
      <c r="O62" s="862"/>
      <c r="P62" s="984"/>
      <c r="Q62" s="984"/>
      <c r="R62" s="984"/>
      <c r="S62" s="985"/>
      <c r="T62" s="986" t="s">
        <v>412</v>
      </c>
      <c r="U62" s="8" t="s">
        <v>412</v>
      </c>
      <c r="V62" s="8" t="s">
        <v>412</v>
      </c>
      <c r="W62" s="8" t="s">
        <v>412</v>
      </c>
      <c r="X62" s="986" t="s">
        <v>412</v>
      </c>
      <c r="Y62" s="8" t="s">
        <v>412</v>
      </c>
      <c r="Z62" s="8" t="s">
        <v>412</v>
      </c>
      <c r="AA62" s="987" t="s">
        <v>412</v>
      </c>
      <c r="AB62" s="2">
        <v>10.2</v>
      </c>
      <c r="AC62" s="196" t="s">
        <v>311</v>
      </c>
      <c r="AD62" s="189" t="s">
        <v>331</v>
      </c>
      <c r="AE62" s="1091"/>
      <c r="AF62" s="1091"/>
      <c r="AG62" s="1091"/>
      <c r="AH62" s="1091"/>
      <c r="AI62" s="1091"/>
      <c r="AJ62" s="1091"/>
      <c r="AK62" s="1091"/>
      <c r="AL62" s="1092"/>
      <c r="AT62" s="315">
        <v>10.2</v>
      </c>
      <c r="AU62" s="206" t="s">
        <v>311</v>
      </c>
      <c r="AV62" s="201" t="s">
        <v>142</v>
      </c>
      <c r="AW62" s="588">
        <v>1181.807446534319</v>
      </c>
      <c r="AX62" s="588">
        <v>1955.335680733918</v>
      </c>
      <c r="AY62" s="588">
        <v>1707.5484717772838</v>
      </c>
      <c r="AZ62" s="589">
        <v>1386.7280219974411</v>
      </c>
      <c r="BB62" s="1198" t="s">
        <v>414</v>
      </c>
      <c r="BC62" s="1198" t="s">
        <v>156</v>
      </c>
    </row>
    <row r="63" spans="1:55" s="378" customFormat="1" ht="15" customHeight="1">
      <c r="A63" s="440">
        <v>10.3</v>
      </c>
      <c r="B63" s="1093" t="s">
        <v>312</v>
      </c>
      <c r="C63" s="1111" t="s">
        <v>331</v>
      </c>
      <c r="D63" s="428">
        <v>12.136162000000002</v>
      </c>
      <c r="E63" s="428">
        <v>8457.752</v>
      </c>
      <c r="F63" s="428">
        <v>17.653237</v>
      </c>
      <c r="G63" s="428">
        <v>10956.528</v>
      </c>
      <c r="H63" s="428">
        <v>51.61675699999999</v>
      </c>
      <c r="I63" s="428">
        <v>23586.838</v>
      </c>
      <c r="J63" s="428">
        <v>48.030801</v>
      </c>
      <c r="K63" s="428">
        <v>20669.958</v>
      </c>
      <c r="L63" s="991" t="s">
        <v>412</v>
      </c>
      <c r="M63" s="992" t="s">
        <v>412</v>
      </c>
      <c r="N63" s="993" t="s">
        <v>412</v>
      </c>
      <c r="O63" s="994" t="s">
        <v>412</v>
      </c>
      <c r="P63" s="995" t="s">
        <v>412</v>
      </c>
      <c r="Q63" s="995" t="s">
        <v>412</v>
      </c>
      <c r="R63" s="995" t="s">
        <v>412</v>
      </c>
      <c r="S63" s="996" t="s">
        <v>412</v>
      </c>
      <c r="T63" s="972" t="s">
        <v>412</v>
      </c>
      <c r="U63" s="724" t="s">
        <v>412</v>
      </c>
      <c r="V63" s="724" t="s">
        <v>412</v>
      </c>
      <c r="W63" s="724" t="s">
        <v>412</v>
      </c>
      <c r="X63" s="972" t="s">
        <v>412</v>
      </c>
      <c r="Y63" s="724" t="s">
        <v>412</v>
      </c>
      <c r="Z63" s="724" t="s">
        <v>412</v>
      </c>
      <c r="AA63" s="973" t="s">
        <v>412</v>
      </c>
      <c r="AB63" s="4">
        <v>10.3</v>
      </c>
      <c r="AC63" s="196" t="s">
        <v>312</v>
      </c>
      <c r="AD63" s="189" t="s">
        <v>331</v>
      </c>
      <c r="AE63" s="1094">
        <v>1.8214596497756474E-15</v>
      </c>
      <c r="AF63" s="1094">
        <v>-3.517186542012496E-13</v>
      </c>
      <c r="AG63" s="1094">
        <v>1.5815257090046053E-15</v>
      </c>
      <c r="AH63" s="1094">
        <v>5.933031843596837E-13</v>
      </c>
      <c r="AI63" s="1094">
        <v>-8.243405957841787E-15</v>
      </c>
      <c r="AJ63" s="1094">
        <v>-6.821210263296962E-13</v>
      </c>
      <c r="AK63" s="1094">
        <v>-3.4416913763379853E-15</v>
      </c>
      <c r="AL63" s="1095">
        <v>-1.0231815394945443E-12</v>
      </c>
      <c r="AT63" s="318">
        <v>10.3</v>
      </c>
      <c r="AU63" s="196" t="s">
        <v>312</v>
      </c>
      <c r="AV63" s="202" t="s">
        <v>142</v>
      </c>
      <c r="AW63" s="580">
        <v>696.9050017625011</v>
      </c>
      <c r="AX63" s="580">
        <v>620.652631582525</v>
      </c>
      <c r="AY63" s="580">
        <v>456.96086641010794</v>
      </c>
      <c r="AZ63" s="587">
        <v>430.3479760830972</v>
      </c>
      <c r="BB63" s="1198" t="s">
        <v>414</v>
      </c>
      <c r="BC63" s="1198" t="s">
        <v>156</v>
      </c>
    </row>
    <row r="64" spans="1:55" s="88" customFormat="1" ht="15" customHeight="1">
      <c r="A64" s="441" t="s">
        <v>263</v>
      </c>
      <c r="B64" s="362" t="s">
        <v>313</v>
      </c>
      <c r="C64" s="614" t="s">
        <v>331</v>
      </c>
      <c r="D64" s="1238">
        <v>3.417104</v>
      </c>
      <c r="E64" s="1238">
        <v>1828.234</v>
      </c>
      <c r="F64" s="1254">
        <v>8.014577</v>
      </c>
      <c r="G64" s="1255">
        <v>3671.428</v>
      </c>
      <c r="H64" s="1238">
        <v>51.107475</v>
      </c>
      <c r="I64" s="1238">
        <v>22681.502</v>
      </c>
      <c r="J64" s="1238">
        <v>46.987693</v>
      </c>
      <c r="K64" s="1242">
        <v>19128.427</v>
      </c>
      <c r="L64" s="982"/>
      <c r="M64" s="983"/>
      <c r="N64" s="861"/>
      <c r="O64" s="862"/>
      <c r="P64" s="984"/>
      <c r="Q64" s="984"/>
      <c r="R64" s="984"/>
      <c r="S64" s="985"/>
      <c r="T64" s="986" t="s">
        <v>412</v>
      </c>
      <c r="U64" s="8" t="s">
        <v>412</v>
      </c>
      <c r="V64" s="8" t="s">
        <v>412</v>
      </c>
      <c r="W64" s="8" t="s">
        <v>412</v>
      </c>
      <c r="X64" s="986" t="s">
        <v>412</v>
      </c>
      <c r="Y64" s="8" t="s">
        <v>412</v>
      </c>
      <c r="Z64" s="8" t="s">
        <v>412</v>
      </c>
      <c r="AA64" s="987" t="s">
        <v>412</v>
      </c>
      <c r="AB64" s="4" t="s">
        <v>263</v>
      </c>
      <c r="AC64" s="191" t="s">
        <v>313</v>
      </c>
      <c r="AD64" s="189" t="s">
        <v>331</v>
      </c>
      <c r="AE64" s="1091"/>
      <c r="AF64" s="1091"/>
      <c r="AG64" s="1091"/>
      <c r="AH64" s="1091"/>
      <c r="AI64" s="1091"/>
      <c r="AJ64" s="1091"/>
      <c r="AK64" s="1091"/>
      <c r="AL64" s="1092"/>
      <c r="AT64" s="318" t="s">
        <v>263</v>
      </c>
      <c r="AU64" s="191" t="s">
        <v>313</v>
      </c>
      <c r="AV64" s="194" t="s">
        <v>142</v>
      </c>
      <c r="AW64" s="580">
        <v>535.0243949262299</v>
      </c>
      <c r="AX64" s="580">
        <v>458.093795842251</v>
      </c>
      <c r="AY64" s="583">
        <v>443.8000899085701</v>
      </c>
      <c r="AZ64" s="584">
        <v>407.09440661408934</v>
      </c>
      <c r="BB64" s="1198" t="s">
        <v>414</v>
      </c>
      <c r="BC64" s="1198" t="s">
        <v>156</v>
      </c>
    </row>
    <row r="65" spans="1:55" s="88" customFormat="1" ht="15" customHeight="1">
      <c r="A65" s="441" t="s">
        <v>264</v>
      </c>
      <c r="B65" s="362" t="s">
        <v>93</v>
      </c>
      <c r="C65" s="614" t="s">
        <v>331</v>
      </c>
      <c r="D65" s="1238">
        <v>7.980082</v>
      </c>
      <c r="E65" s="1238">
        <v>5876.993</v>
      </c>
      <c r="F65" s="1256">
        <v>7.835814</v>
      </c>
      <c r="G65" s="1255">
        <v>5784.075</v>
      </c>
      <c r="H65" s="1238">
        <v>0.314609</v>
      </c>
      <c r="I65" s="1238">
        <v>494.093</v>
      </c>
      <c r="J65" s="1238">
        <v>0.468607</v>
      </c>
      <c r="K65" s="1242">
        <v>818.307</v>
      </c>
      <c r="L65" s="982"/>
      <c r="M65" s="983"/>
      <c r="N65" s="861"/>
      <c r="O65" s="862"/>
      <c r="P65" s="984"/>
      <c r="Q65" s="984"/>
      <c r="R65" s="984"/>
      <c r="S65" s="985"/>
      <c r="T65" s="986" t="s">
        <v>412</v>
      </c>
      <c r="U65" s="8" t="s">
        <v>412</v>
      </c>
      <c r="V65" s="8" t="s">
        <v>412</v>
      </c>
      <c r="W65" s="8" t="s">
        <v>412</v>
      </c>
      <c r="X65" s="986" t="s">
        <v>412</v>
      </c>
      <c r="Y65" s="8" t="s">
        <v>412</v>
      </c>
      <c r="Z65" s="8" t="s">
        <v>412</v>
      </c>
      <c r="AA65" s="987" t="s">
        <v>412</v>
      </c>
      <c r="AB65" s="4" t="s">
        <v>264</v>
      </c>
      <c r="AC65" s="191" t="s">
        <v>93</v>
      </c>
      <c r="AD65" s="189" t="s">
        <v>331</v>
      </c>
      <c r="AE65" s="1091"/>
      <c r="AF65" s="1091"/>
      <c r="AG65" s="1091"/>
      <c r="AH65" s="1091"/>
      <c r="AI65" s="1091"/>
      <c r="AJ65" s="1091"/>
      <c r="AK65" s="1091"/>
      <c r="AL65" s="1092"/>
      <c r="AT65" s="318" t="s">
        <v>264</v>
      </c>
      <c r="AU65" s="191" t="s">
        <v>93</v>
      </c>
      <c r="AV65" s="194" t="s">
        <v>142</v>
      </c>
      <c r="AW65" s="580">
        <v>736.4577206098885</v>
      </c>
      <c r="AX65" s="580">
        <v>738.1587924368802</v>
      </c>
      <c r="AY65" s="583">
        <v>1570.4986189206284</v>
      </c>
      <c r="AZ65" s="584">
        <v>1746.2543239857707</v>
      </c>
      <c r="BB65" s="1198" t="s">
        <v>156</v>
      </c>
      <c r="BC65" s="1198" t="s">
        <v>156</v>
      </c>
    </row>
    <row r="66" spans="1:55" s="88" customFormat="1" ht="15" customHeight="1">
      <c r="A66" s="441" t="s">
        <v>265</v>
      </c>
      <c r="B66" s="362" t="s">
        <v>314</v>
      </c>
      <c r="C66" s="614" t="s">
        <v>331</v>
      </c>
      <c r="D66" s="1238">
        <v>0.732936</v>
      </c>
      <c r="E66" s="1238">
        <v>736.39</v>
      </c>
      <c r="F66" s="1238">
        <v>1.802347</v>
      </c>
      <c r="G66" s="1238">
        <v>1494.752</v>
      </c>
      <c r="H66" s="1238">
        <v>0.027117</v>
      </c>
      <c r="I66" s="1238">
        <v>94.316</v>
      </c>
      <c r="J66" s="1259">
        <v>0.03803</v>
      </c>
      <c r="K66" s="1260">
        <v>99.661</v>
      </c>
      <c r="L66" s="982"/>
      <c r="M66" s="983"/>
      <c r="N66" s="861"/>
      <c r="O66" s="862"/>
      <c r="P66" s="984"/>
      <c r="Q66" s="984"/>
      <c r="R66" s="984"/>
      <c r="S66" s="985"/>
      <c r="T66" s="986" t="s">
        <v>412</v>
      </c>
      <c r="U66" s="8" t="s">
        <v>412</v>
      </c>
      <c r="V66" s="8" t="s">
        <v>412</v>
      </c>
      <c r="W66" s="8" t="s">
        <v>412</v>
      </c>
      <c r="X66" s="986" t="s">
        <v>412</v>
      </c>
      <c r="Y66" s="8" t="s">
        <v>412</v>
      </c>
      <c r="Z66" s="8" t="s">
        <v>412</v>
      </c>
      <c r="AA66" s="987" t="s">
        <v>412</v>
      </c>
      <c r="AB66" s="4" t="s">
        <v>265</v>
      </c>
      <c r="AC66" s="191" t="s">
        <v>314</v>
      </c>
      <c r="AD66" s="189" t="s">
        <v>331</v>
      </c>
      <c r="AE66" s="1091"/>
      <c r="AF66" s="1091"/>
      <c r="AG66" s="1091"/>
      <c r="AH66" s="1091"/>
      <c r="AI66" s="1091"/>
      <c r="AJ66" s="1091"/>
      <c r="AK66" s="1091"/>
      <c r="AL66" s="1092"/>
      <c r="AT66" s="318" t="s">
        <v>265</v>
      </c>
      <c r="AU66" s="191" t="s">
        <v>314</v>
      </c>
      <c r="AV66" s="194" t="s">
        <v>142</v>
      </c>
      <c r="AW66" s="583">
        <v>1004.7125533470862</v>
      </c>
      <c r="AX66" s="583">
        <v>829.3364152407944</v>
      </c>
      <c r="AY66" s="590">
        <v>3478.113360622488</v>
      </c>
      <c r="AZ66" s="591">
        <v>2620.5890086773597</v>
      </c>
      <c r="BB66" s="1198" t="s">
        <v>156</v>
      </c>
      <c r="BC66" s="1198" t="s">
        <v>156</v>
      </c>
    </row>
    <row r="67" spans="1:55" s="88" customFormat="1" ht="15" customHeight="1" thickBot="1">
      <c r="A67" s="441" t="s">
        <v>315</v>
      </c>
      <c r="B67" s="623" t="s">
        <v>316</v>
      </c>
      <c r="C67" s="610" t="s">
        <v>331</v>
      </c>
      <c r="D67" s="1238">
        <v>0.00604</v>
      </c>
      <c r="E67" s="1238">
        <v>16.135</v>
      </c>
      <c r="F67" s="1264">
        <v>0.000499</v>
      </c>
      <c r="G67" s="1241">
        <v>6.273</v>
      </c>
      <c r="H67" s="1238">
        <v>0.167556</v>
      </c>
      <c r="I67" s="1238">
        <v>316.927</v>
      </c>
      <c r="J67" s="1241">
        <v>0.536471</v>
      </c>
      <c r="K67" s="1243">
        <v>623.563</v>
      </c>
      <c r="L67" s="982"/>
      <c r="M67" s="983"/>
      <c r="N67" s="861"/>
      <c r="O67" s="862"/>
      <c r="P67" s="984"/>
      <c r="Q67" s="984"/>
      <c r="R67" s="984"/>
      <c r="S67" s="985"/>
      <c r="T67" s="986" t="s">
        <v>412</v>
      </c>
      <c r="U67" s="8" t="s">
        <v>412</v>
      </c>
      <c r="V67" s="8" t="s">
        <v>412</v>
      </c>
      <c r="W67" s="8" t="s">
        <v>412</v>
      </c>
      <c r="X67" s="986" t="s">
        <v>412</v>
      </c>
      <c r="Y67" s="8" t="s">
        <v>412</v>
      </c>
      <c r="Z67" s="8" t="s">
        <v>412</v>
      </c>
      <c r="AA67" s="987" t="s">
        <v>412</v>
      </c>
      <c r="AB67" s="4" t="s">
        <v>315</v>
      </c>
      <c r="AC67" s="191" t="s">
        <v>316</v>
      </c>
      <c r="AD67" s="189" t="s">
        <v>331</v>
      </c>
      <c r="AE67" s="1091"/>
      <c r="AF67" s="1091"/>
      <c r="AG67" s="1091"/>
      <c r="AH67" s="1091"/>
      <c r="AI67" s="1091"/>
      <c r="AJ67" s="1091"/>
      <c r="AK67" s="1091"/>
      <c r="AL67" s="1092"/>
      <c r="AT67" s="318" t="s">
        <v>315</v>
      </c>
      <c r="AU67" s="203" t="s">
        <v>316</v>
      </c>
      <c r="AV67" s="188" t="s">
        <v>142</v>
      </c>
      <c r="AW67" s="585">
        <v>2671.35761589404</v>
      </c>
      <c r="AX67" s="585">
        <v>12571.142284569138</v>
      </c>
      <c r="AY67" s="585">
        <v>1891.469120771563</v>
      </c>
      <c r="AZ67" s="586">
        <v>1162.342419254722</v>
      </c>
      <c r="BB67" s="1198" t="s">
        <v>156</v>
      </c>
      <c r="BC67" s="1198" t="s">
        <v>156</v>
      </c>
    </row>
    <row r="68" spans="1:55" s="88" customFormat="1" ht="15" customHeight="1" thickBot="1">
      <c r="A68" s="447">
        <v>10.4</v>
      </c>
      <c r="B68" s="629" t="s">
        <v>18</v>
      </c>
      <c r="C68" s="630" t="s">
        <v>331</v>
      </c>
      <c r="D68" s="1238">
        <v>2.326914</v>
      </c>
      <c r="E68" s="1238">
        <v>1565.729</v>
      </c>
      <c r="F68" s="1257">
        <v>2.369846</v>
      </c>
      <c r="G68" s="1257">
        <v>1718.267</v>
      </c>
      <c r="H68" s="1238">
        <v>1.08977</v>
      </c>
      <c r="I68" s="1238">
        <v>1446.779</v>
      </c>
      <c r="J68" s="1257">
        <v>0.461811</v>
      </c>
      <c r="K68" s="1261">
        <v>976.311</v>
      </c>
      <c r="L68" s="982"/>
      <c r="M68" s="983"/>
      <c r="N68" s="861"/>
      <c r="O68" s="862"/>
      <c r="P68" s="984"/>
      <c r="Q68" s="984"/>
      <c r="R68" s="984"/>
      <c r="S68" s="985"/>
      <c r="T68" s="986" t="s">
        <v>412</v>
      </c>
      <c r="U68" s="8" t="s">
        <v>412</v>
      </c>
      <c r="V68" s="8" t="s">
        <v>412</v>
      </c>
      <c r="W68" s="8" t="s">
        <v>412</v>
      </c>
      <c r="X68" s="986" t="s">
        <v>412</v>
      </c>
      <c r="Y68" s="8" t="s">
        <v>412</v>
      </c>
      <c r="Z68" s="8" t="s">
        <v>412</v>
      </c>
      <c r="AA68" s="987" t="s">
        <v>412</v>
      </c>
      <c r="AB68" s="13">
        <v>10.4</v>
      </c>
      <c r="AC68" s="199" t="s">
        <v>18</v>
      </c>
      <c r="AD68" s="207" t="s">
        <v>331</v>
      </c>
      <c r="AE68" s="1113"/>
      <c r="AF68" s="1113"/>
      <c r="AG68" s="1113"/>
      <c r="AH68" s="1113"/>
      <c r="AI68" s="1113"/>
      <c r="AJ68" s="1113"/>
      <c r="AK68" s="1113"/>
      <c r="AL68" s="1114"/>
      <c r="AT68" s="321">
        <v>10.4</v>
      </c>
      <c r="AU68" s="199" t="s">
        <v>18</v>
      </c>
      <c r="AV68" s="327" t="s">
        <v>142</v>
      </c>
      <c r="AW68" s="577">
        <v>672.8778975071705</v>
      </c>
      <c r="AX68" s="577">
        <v>725.0542862278816</v>
      </c>
      <c r="AY68" s="577">
        <v>1327.6003193334375</v>
      </c>
      <c r="AZ68" s="579">
        <v>2114.0921285980626</v>
      </c>
      <c r="BB68" s="1198" t="s">
        <v>414</v>
      </c>
      <c r="BC68" s="1198" t="s">
        <v>156</v>
      </c>
    </row>
    <row r="69" spans="1:53" ht="15" customHeight="1" thickBot="1" thickTop="1">
      <c r="A69" s="208"/>
      <c r="B69" s="1411"/>
      <c r="C69" s="1412"/>
      <c r="D69" s="34"/>
      <c r="E69" s="34"/>
      <c r="F69" s="34"/>
      <c r="G69" s="34"/>
      <c r="H69" s="34"/>
      <c r="I69" s="34"/>
      <c r="J69" s="34"/>
      <c r="K69" s="34"/>
      <c r="M69" s="10"/>
      <c r="N69" s="10"/>
      <c r="O69" s="91"/>
      <c r="P69" s="10"/>
      <c r="Q69" s="10"/>
      <c r="R69" s="10"/>
      <c r="T69" s="349"/>
      <c r="AT69" s="88"/>
      <c r="AU69" s="88"/>
      <c r="AV69" s="88"/>
      <c r="AW69" s="88"/>
      <c r="AX69" s="88"/>
      <c r="AY69" s="88"/>
      <c r="AZ69" s="88"/>
      <c r="BA69" s="88"/>
    </row>
    <row r="70" spans="1:28" ht="12.75" customHeight="1" thickBot="1">
      <c r="A70" s="1409"/>
      <c r="B70" s="1410"/>
      <c r="C70" s="405" t="s">
        <v>158</v>
      </c>
      <c r="D70" s="331">
        <v>0</v>
      </c>
      <c r="E70" s="331">
        <v>0</v>
      </c>
      <c r="F70" s="331">
        <v>0</v>
      </c>
      <c r="G70" s="331">
        <v>0</v>
      </c>
      <c r="H70" s="331">
        <v>0</v>
      </c>
      <c r="I70" s="331">
        <v>0</v>
      </c>
      <c r="J70" s="331">
        <v>0</v>
      </c>
      <c r="K70" s="332">
        <v>0</v>
      </c>
      <c r="M70" s="10"/>
      <c r="N70" s="10"/>
      <c r="O70" s="10"/>
      <c r="P70" s="10"/>
      <c r="Q70" s="10"/>
      <c r="R70" s="10"/>
      <c r="T70" s="349"/>
      <c r="AB70" s="88"/>
    </row>
    <row r="71" spans="3:28" ht="12.75" customHeight="1" thickBot="1">
      <c r="C71" s="405" t="s">
        <v>175</v>
      </c>
      <c r="D71" s="331">
        <v>-4</v>
      </c>
      <c r="E71" s="331">
        <v>-4</v>
      </c>
      <c r="F71" s="331">
        <v>-4</v>
      </c>
      <c r="G71" s="331">
        <v>-4</v>
      </c>
      <c r="H71" s="331">
        <v>-4</v>
      </c>
      <c r="I71" s="331">
        <v>-4</v>
      </c>
      <c r="J71" s="331">
        <v>-4</v>
      </c>
      <c r="K71" s="331">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70" zoomScaleNormal="70" zoomScaleSheetLayoutView="75" zoomScalePageLayoutView="0" workbookViewId="0" topLeftCell="A1">
      <selection activeCell="A15" sqref="A15:P38"/>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6"/>
      <c r="B2" s="637"/>
      <c r="C2" s="637"/>
      <c r="D2" s="638" t="s">
        <v>9</v>
      </c>
      <c r="E2" s="1115" t="e">
        <f>#REF!</f>
        <v>#REF!</v>
      </c>
      <c r="F2" s="749" t="s">
        <v>406</v>
      </c>
      <c r="G2" s="180"/>
      <c r="H2" s="180"/>
      <c r="I2" s="180"/>
      <c r="J2" s="180"/>
    </row>
    <row r="3" spans="1:10" ht="12.75" customHeight="1">
      <c r="A3" s="639"/>
      <c r="B3" s="209"/>
      <c r="C3" s="209"/>
      <c r="D3" s="334" t="s">
        <v>240</v>
      </c>
      <c r="E3" s="210"/>
      <c r="F3" s="129" t="e">
        <f>#REF!</f>
        <v>#REF!</v>
      </c>
      <c r="G3" s="180"/>
      <c r="H3" s="180"/>
      <c r="I3" s="180"/>
      <c r="J3" s="180"/>
    </row>
    <row r="4" spans="1:10" ht="12.75" customHeight="1">
      <c r="A4" s="639"/>
      <c r="B4" s="209"/>
      <c r="C4" s="209"/>
      <c r="D4" s="1274" t="s">
        <v>223</v>
      </c>
      <c r="E4" s="1276"/>
      <c r="F4" s="1277"/>
      <c r="G4" s="180"/>
      <c r="H4" s="180"/>
      <c r="I4" s="180"/>
      <c r="J4" s="180"/>
    </row>
    <row r="5" spans="1:10" ht="12.75" customHeight="1">
      <c r="A5" s="639"/>
      <c r="B5" s="640"/>
      <c r="C5" s="209"/>
      <c r="D5" s="334" t="s">
        <v>236</v>
      </c>
      <c r="E5" s="130"/>
      <c r="F5" s="129"/>
      <c r="G5" s="180"/>
      <c r="H5" s="180"/>
      <c r="I5" s="180"/>
      <c r="J5" s="180"/>
    </row>
    <row r="6" spans="1:10" ht="12.75" customHeight="1">
      <c r="A6" s="641" t="s">
        <v>223</v>
      </c>
      <c r="B6" s="209"/>
      <c r="C6" s="209"/>
      <c r="D6" s="1274" t="e">
        <f>#REF!</f>
        <v>#REF!</v>
      </c>
      <c r="E6" s="1276"/>
      <c r="F6" s="1277"/>
      <c r="G6" s="180"/>
      <c r="H6" s="180"/>
      <c r="I6" s="180"/>
      <c r="J6" s="180"/>
    </row>
    <row r="7" spans="1:10" ht="12.75" customHeight="1">
      <c r="A7" s="639"/>
      <c r="B7" s="209"/>
      <c r="C7" s="209"/>
      <c r="D7" s="642" t="s">
        <v>177</v>
      </c>
      <c r="E7" s="210" t="e">
        <f>#REF!</f>
        <v>#REF!</v>
      </c>
      <c r="F7" s="692" t="e">
        <f>#REF!</f>
        <v>#REF!</v>
      </c>
      <c r="G7" s="180"/>
      <c r="H7" s="180"/>
      <c r="I7" s="180"/>
      <c r="J7" s="180"/>
    </row>
    <row r="8" spans="1:10" ht="12.75" customHeight="1">
      <c r="A8" s="643"/>
      <c r="B8" s="644"/>
      <c r="C8" s="644"/>
      <c r="D8" s="334" t="s">
        <v>239</v>
      </c>
      <c r="E8" s="210" t="e">
        <f>#REF!</f>
        <v>#REF!</v>
      </c>
      <c r="F8" s="129"/>
      <c r="G8" s="180"/>
      <c r="H8" s="180"/>
      <c r="I8" s="180"/>
      <c r="J8" s="180"/>
    </row>
    <row r="9" spans="1:13" ht="12.75" customHeight="1">
      <c r="A9" s="643"/>
      <c r="B9" s="1416" t="s">
        <v>10</v>
      </c>
      <c r="C9" s="1416"/>
      <c r="D9" s="645"/>
      <c r="E9" s="646"/>
      <c r="F9" s="647"/>
      <c r="G9" s="180"/>
      <c r="H9" s="180"/>
      <c r="I9" s="180"/>
      <c r="J9" s="180"/>
      <c r="K9" s="1278" t="s">
        <v>181</v>
      </c>
      <c r="L9" s="1278"/>
      <c r="M9" s="1278"/>
    </row>
    <row r="10" spans="1:13" s="87" customFormat="1" ht="12.75" customHeight="1">
      <c r="A10" s="648"/>
      <c r="B10" s="1416"/>
      <c r="C10" s="1416"/>
      <c r="D10" s="649"/>
      <c r="E10" s="209"/>
      <c r="F10" s="650"/>
      <c r="G10" s="209"/>
      <c r="H10" s="209"/>
      <c r="I10" s="209"/>
      <c r="J10" s="209"/>
      <c r="K10" s="1278"/>
      <c r="L10" s="1278"/>
      <c r="M10" s="1278"/>
    </row>
    <row r="11" spans="1:13" s="87" customFormat="1" ht="12.75" customHeight="1">
      <c r="A11" s="648"/>
      <c r="B11" s="1428" t="s">
        <v>230</v>
      </c>
      <c r="C11" s="1428"/>
      <c r="D11" s="649"/>
      <c r="E11" s="209"/>
      <c r="F11" s="650"/>
      <c r="G11" s="209"/>
      <c r="H11" s="209"/>
      <c r="I11" s="209"/>
      <c r="J11" s="209"/>
      <c r="K11" s="1278"/>
      <c r="L11" s="1278"/>
      <c r="M11" s="1278"/>
    </row>
    <row r="12" spans="1:13" s="87" customFormat="1" ht="12.75" customHeight="1">
      <c r="A12" s="648"/>
      <c r="B12" s="651"/>
      <c r="C12" s="652"/>
      <c r="D12" s="649"/>
      <c r="E12" s="209"/>
      <c r="F12" s="650"/>
      <c r="G12" s="209"/>
      <c r="H12" s="209"/>
      <c r="I12" s="209"/>
      <c r="J12" s="209"/>
      <c r="K12" s="1278"/>
      <c r="L12" s="1278"/>
      <c r="M12" s="1278"/>
    </row>
    <row r="13" spans="1:13" s="87" customFormat="1" ht="12" customHeight="1">
      <c r="A13" s="648"/>
      <c r="B13" s="1428" t="s">
        <v>11</v>
      </c>
      <c r="C13" s="1428"/>
      <c r="D13" s="649"/>
      <c r="E13" s="209"/>
      <c r="F13" s="650"/>
      <c r="G13" s="209"/>
      <c r="H13" s="209"/>
      <c r="I13" s="209"/>
      <c r="J13" s="209"/>
      <c r="L13" s="1292" t="s">
        <v>32</v>
      </c>
      <c r="M13" s="1292"/>
    </row>
    <row r="14" spans="1:13" s="87" customFormat="1" ht="12.75" customHeight="1" thickBot="1">
      <c r="A14" s="653"/>
      <c r="B14" s="654"/>
      <c r="C14" s="654"/>
      <c r="D14" s="654"/>
      <c r="E14" s="655"/>
      <c r="F14" s="656"/>
      <c r="G14" s="704" t="s">
        <v>182</v>
      </c>
      <c r="H14" s="704" t="s">
        <v>182</v>
      </c>
      <c r="I14" s="704" t="s">
        <v>183</v>
      </c>
      <c r="J14" s="704" t="s">
        <v>183</v>
      </c>
      <c r="L14" s="1292"/>
      <c r="M14" s="1292"/>
    </row>
    <row r="15" spans="1:16" ht="12.75" customHeight="1">
      <c r="A15" s="1443" t="s">
        <v>60</v>
      </c>
      <c r="B15" s="1429" t="s">
        <v>12</v>
      </c>
      <c r="C15" s="1430"/>
      <c r="D15" s="657"/>
      <c r="E15" s="658"/>
      <c r="F15" s="659"/>
      <c r="G15" s="932"/>
      <c r="H15" s="932"/>
      <c r="I15" s="932"/>
      <c r="J15" s="932"/>
      <c r="K15" s="1438" t="s">
        <v>60</v>
      </c>
      <c r="L15" s="1441" t="s">
        <v>12</v>
      </c>
      <c r="M15" s="1442"/>
      <c r="N15" s="1116"/>
      <c r="O15" s="1117"/>
      <c r="P15" s="1118"/>
    </row>
    <row r="16" spans="1:16" ht="12.75" customHeight="1">
      <c r="A16" s="1439"/>
      <c r="B16" s="1431"/>
      <c r="C16" s="1432"/>
      <c r="D16" s="660" t="s">
        <v>234</v>
      </c>
      <c r="E16" s="660">
        <v>2013</v>
      </c>
      <c r="F16" s="1119">
        <v>2014</v>
      </c>
      <c r="G16" s="700">
        <v>2013</v>
      </c>
      <c r="H16" s="701">
        <v>2014</v>
      </c>
      <c r="I16" s="701">
        <v>2013</v>
      </c>
      <c r="J16" s="210">
        <v>2014</v>
      </c>
      <c r="K16" s="1439"/>
      <c r="L16" s="1431"/>
      <c r="M16" s="1432"/>
      <c r="N16" s="660" t="s">
        <v>234</v>
      </c>
      <c r="O16" s="660">
        <v>2013</v>
      </c>
      <c r="P16" s="1119">
        <v>2014</v>
      </c>
    </row>
    <row r="17" spans="1:16" ht="12.75" customHeight="1">
      <c r="A17" s="1440"/>
      <c r="B17" s="1433"/>
      <c r="C17" s="1434"/>
      <c r="D17" s="661" t="s">
        <v>223</v>
      </c>
      <c r="E17" s="661" t="s">
        <v>232</v>
      </c>
      <c r="F17" s="662" t="s">
        <v>232</v>
      </c>
      <c r="G17" s="702"/>
      <c r="H17" s="703"/>
      <c r="I17" s="703"/>
      <c r="J17" s="704"/>
      <c r="K17" s="1440"/>
      <c r="L17" s="1433"/>
      <c r="M17" s="1434"/>
      <c r="N17" s="661" t="s">
        <v>223</v>
      </c>
      <c r="O17" s="661" t="s">
        <v>232</v>
      </c>
      <c r="P17" s="662" t="s">
        <v>232</v>
      </c>
    </row>
    <row r="18" spans="1:16" ht="12.75" customHeight="1">
      <c r="A18" s="1435" t="s">
        <v>377</v>
      </c>
      <c r="B18" s="1436"/>
      <c r="C18" s="1436"/>
      <c r="D18" s="1436"/>
      <c r="E18" s="1436"/>
      <c r="F18" s="1437"/>
      <c r="G18" s="1120"/>
      <c r="H18" s="1121"/>
      <c r="I18" s="1121"/>
      <c r="J18" s="1122"/>
      <c r="K18" s="1435" t="s">
        <v>74</v>
      </c>
      <c r="L18" s="1436"/>
      <c r="M18" s="1436"/>
      <c r="N18" s="1436"/>
      <c r="O18" s="1436"/>
      <c r="P18" s="1437"/>
    </row>
    <row r="19" spans="1:16" s="378" customFormat="1" ht="13.5" customHeight="1">
      <c r="A19" s="1123">
        <v>1</v>
      </c>
      <c r="B19" s="1124" t="s">
        <v>73</v>
      </c>
      <c r="C19" s="1125"/>
      <c r="D19" s="1126" t="s">
        <v>58</v>
      </c>
      <c r="E19" s="1127">
        <v>10642.434119999998</v>
      </c>
      <c r="F19" s="1127">
        <v>0</v>
      </c>
      <c r="G19" s="709"/>
      <c r="H19" s="710"/>
      <c r="I19" s="710"/>
      <c r="J19" s="711"/>
      <c r="K19" s="663">
        <v>1</v>
      </c>
      <c r="L19" s="664" t="s">
        <v>73</v>
      </c>
      <c r="M19" s="665"/>
      <c r="N19" s="666" t="s">
        <v>58</v>
      </c>
      <c r="O19" s="1128">
        <v>0</v>
      </c>
      <c r="P19" s="1129">
        <v>0</v>
      </c>
    </row>
    <row r="20" spans="1:16" s="378" customFormat="1" ht="13.5" customHeight="1">
      <c r="A20" s="1130" t="s">
        <v>246</v>
      </c>
      <c r="B20" s="1131" t="s">
        <v>227</v>
      </c>
      <c r="C20" s="1132"/>
      <c r="D20" s="1126" t="s">
        <v>58</v>
      </c>
      <c r="E20" s="1127">
        <v>2575.7231199999997</v>
      </c>
      <c r="F20" s="1127">
        <v>0</v>
      </c>
      <c r="G20" s="709"/>
      <c r="H20" s="710"/>
      <c r="I20" s="710"/>
      <c r="J20" s="711"/>
      <c r="K20" s="667" t="s">
        <v>246</v>
      </c>
      <c r="L20" s="216" t="s">
        <v>227</v>
      </c>
      <c r="M20" s="668"/>
      <c r="N20" s="666" t="s">
        <v>58</v>
      </c>
      <c r="O20" s="1128">
        <v>0</v>
      </c>
      <c r="P20" s="1129">
        <v>0</v>
      </c>
    </row>
    <row r="21" spans="1:16" s="378" customFormat="1" ht="13.5" customHeight="1">
      <c r="A21" s="1133" t="s">
        <v>318</v>
      </c>
      <c r="B21" s="1131" t="s">
        <v>13</v>
      </c>
      <c r="C21" s="1134"/>
      <c r="D21" s="1126" t="s">
        <v>58</v>
      </c>
      <c r="E21" s="1135">
        <v>8066.710999999999</v>
      </c>
      <c r="F21" s="1135">
        <v>0</v>
      </c>
      <c r="G21" s="709"/>
      <c r="H21" s="710"/>
      <c r="I21" s="710"/>
      <c r="J21" s="711"/>
      <c r="K21" s="669" t="s">
        <v>318</v>
      </c>
      <c r="L21" s="216" t="s">
        <v>13</v>
      </c>
      <c r="M21" s="670"/>
      <c r="N21" s="666" t="s">
        <v>58</v>
      </c>
      <c r="O21" s="1128">
        <v>0</v>
      </c>
      <c r="P21" s="1129">
        <v>0</v>
      </c>
    </row>
    <row r="22" spans="1:16" s="88" customFormat="1" ht="13.5" customHeight="1">
      <c r="A22" s="663"/>
      <c r="B22" s="664" t="s">
        <v>61</v>
      </c>
      <c r="C22" s="665"/>
      <c r="D22" s="666" t="s">
        <v>58</v>
      </c>
      <c r="E22" s="306">
        <v>107.966</v>
      </c>
      <c r="F22" s="306"/>
      <c r="G22" s="1136"/>
      <c r="H22" s="1137"/>
      <c r="I22" s="1137"/>
      <c r="J22" s="1138"/>
      <c r="K22" s="663"/>
      <c r="L22" s="664" t="s">
        <v>61</v>
      </c>
      <c r="M22" s="665"/>
      <c r="N22" s="1139" t="s">
        <v>58</v>
      </c>
      <c r="O22" s="1140">
        <v>0</v>
      </c>
      <c r="P22" s="305">
        <v>0</v>
      </c>
    </row>
    <row r="23" spans="1:16" s="88" customFormat="1" ht="13.5" customHeight="1">
      <c r="A23" s="667"/>
      <c r="B23" s="216" t="s">
        <v>227</v>
      </c>
      <c r="C23" s="668"/>
      <c r="D23" s="666" t="s">
        <v>58</v>
      </c>
      <c r="E23" s="305">
        <v>103.138</v>
      </c>
      <c r="F23" s="305"/>
      <c r="G23" s="1136"/>
      <c r="H23" s="1137"/>
      <c r="I23" s="1137"/>
      <c r="J23" s="1138"/>
      <c r="K23" s="667"/>
      <c r="L23" s="216" t="s">
        <v>227</v>
      </c>
      <c r="M23" s="668"/>
      <c r="N23" s="1139" t="s">
        <v>58</v>
      </c>
      <c r="O23" s="1141"/>
      <c r="P23" s="1142"/>
    </row>
    <row r="24" spans="1:16" s="88" customFormat="1" ht="13.5" customHeight="1">
      <c r="A24" s="667"/>
      <c r="B24" s="671" t="s">
        <v>13</v>
      </c>
      <c r="C24" s="670"/>
      <c r="D24" s="666" t="s">
        <v>58</v>
      </c>
      <c r="E24" s="305">
        <v>4.828</v>
      </c>
      <c r="F24" s="305"/>
      <c r="G24" s="1136"/>
      <c r="H24" s="1137"/>
      <c r="I24" s="1137"/>
      <c r="J24" s="1138"/>
      <c r="K24" s="667"/>
      <c r="L24" s="671" t="s">
        <v>13</v>
      </c>
      <c r="M24" s="670"/>
      <c r="N24" s="1139" t="s">
        <v>58</v>
      </c>
      <c r="O24" s="1143"/>
      <c r="P24" s="1142"/>
    </row>
    <row r="25" spans="1:16" s="88" customFormat="1" ht="13.5" customHeight="1">
      <c r="A25" s="667"/>
      <c r="B25" s="664" t="s">
        <v>14</v>
      </c>
      <c r="C25" s="665"/>
      <c r="D25" s="666" t="s">
        <v>58</v>
      </c>
      <c r="E25" s="305">
        <v>347.875</v>
      </c>
      <c r="F25" s="305"/>
      <c r="G25" s="1136"/>
      <c r="H25" s="1137"/>
      <c r="I25" s="1137"/>
      <c r="J25" s="1138"/>
      <c r="K25" s="667"/>
      <c r="L25" s="664" t="s">
        <v>14</v>
      </c>
      <c r="M25" s="665"/>
      <c r="N25" s="1139" t="s">
        <v>58</v>
      </c>
      <c r="O25" s="1140">
        <v>0</v>
      </c>
      <c r="P25" s="305">
        <v>0</v>
      </c>
    </row>
    <row r="26" spans="1:16" s="88" customFormat="1" ht="13.5" customHeight="1">
      <c r="A26" s="667"/>
      <c r="B26" s="216" t="s">
        <v>227</v>
      </c>
      <c r="C26" s="668"/>
      <c r="D26" s="666" t="s">
        <v>58</v>
      </c>
      <c r="E26" s="305">
        <v>317.584</v>
      </c>
      <c r="F26" s="305"/>
      <c r="G26" s="1136"/>
      <c r="H26" s="1137"/>
      <c r="I26" s="1137"/>
      <c r="J26" s="1138"/>
      <c r="K26" s="667"/>
      <c r="L26" s="216" t="s">
        <v>227</v>
      </c>
      <c r="M26" s="668"/>
      <c r="N26" s="1139" t="s">
        <v>58</v>
      </c>
      <c r="O26" s="1143"/>
      <c r="P26" s="1142"/>
    </row>
    <row r="27" spans="1:16" s="88" customFormat="1" ht="13.5" customHeight="1">
      <c r="A27" s="667"/>
      <c r="B27" s="671" t="s">
        <v>13</v>
      </c>
      <c r="C27" s="670"/>
      <c r="D27" s="666" t="s">
        <v>58</v>
      </c>
      <c r="E27" s="305">
        <v>30.291</v>
      </c>
      <c r="F27" s="305"/>
      <c r="G27" s="1136"/>
      <c r="H27" s="1137"/>
      <c r="I27" s="1137"/>
      <c r="J27" s="1138"/>
      <c r="K27" s="667"/>
      <c r="L27" s="671" t="s">
        <v>13</v>
      </c>
      <c r="M27" s="670"/>
      <c r="N27" s="1139" t="s">
        <v>58</v>
      </c>
      <c r="O27" s="1143"/>
      <c r="P27" s="1142"/>
    </row>
    <row r="28" spans="1:16" s="88" customFormat="1" ht="13.5" customHeight="1">
      <c r="A28" s="667"/>
      <c r="B28" s="664" t="s">
        <v>62</v>
      </c>
      <c r="C28" s="665"/>
      <c r="D28" s="666" t="s">
        <v>58</v>
      </c>
      <c r="E28" s="305">
        <v>10186.59312</v>
      </c>
      <c r="F28" s="305"/>
      <c r="G28" s="1136"/>
      <c r="H28" s="1137"/>
      <c r="I28" s="1137"/>
      <c r="J28" s="1138"/>
      <c r="K28" s="667"/>
      <c r="L28" s="664" t="s">
        <v>62</v>
      </c>
      <c r="M28" s="665"/>
      <c r="N28" s="1139" t="s">
        <v>58</v>
      </c>
      <c r="O28" s="1140">
        <v>0</v>
      </c>
      <c r="P28" s="305">
        <v>0</v>
      </c>
    </row>
    <row r="29" spans="1:16" s="88" customFormat="1" ht="13.5" customHeight="1">
      <c r="A29" s="667"/>
      <c r="B29" s="216" t="s">
        <v>227</v>
      </c>
      <c r="C29" s="668"/>
      <c r="D29" s="666" t="s">
        <v>58</v>
      </c>
      <c r="E29" s="305">
        <v>2155.00112</v>
      </c>
      <c r="F29" s="305"/>
      <c r="G29" s="1136"/>
      <c r="H29" s="1137"/>
      <c r="I29" s="1137"/>
      <c r="J29" s="1138"/>
      <c r="K29" s="667"/>
      <c r="L29" s="216" t="s">
        <v>227</v>
      </c>
      <c r="M29" s="668"/>
      <c r="N29" s="1139" t="s">
        <v>58</v>
      </c>
      <c r="O29" s="1143"/>
      <c r="P29" s="1142"/>
    </row>
    <row r="30" spans="1:16" s="88" customFormat="1" ht="13.5" customHeight="1" thickBot="1">
      <c r="A30" s="672"/>
      <c r="B30" s="673" t="s">
        <v>13</v>
      </c>
      <c r="C30" s="674"/>
      <c r="D30" s="675" t="s">
        <v>58</v>
      </c>
      <c r="E30" s="307">
        <v>8031.592</v>
      </c>
      <c r="F30" s="307"/>
      <c r="G30" s="1136"/>
      <c r="H30" s="1137"/>
      <c r="I30" s="1137"/>
      <c r="J30" s="1138"/>
      <c r="K30" s="672"/>
      <c r="L30" s="673" t="s">
        <v>13</v>
      </c>
      <c r="M30" s="674"/>
      <c r="N30" s="1144" t="s">
        <v>58</v>
      </c>
      <c r="O30" s="1145"/>
      <c r="P30" s="1146"/>
    </row>
    <row r="31" spans="1:11" s="88" customFormat="1" ht="13.5" customHeight="1" thickBot="1">
      <c r="A31" s="683"/>
      <c r="B31" s="216"/>
      <c r="C31" s="684"/>
      <c r="D31" s="405" t="s">
        <v>158</v>
      </c>
      <c r="E31" s="331">
        <v>0</v>
      </c>
      <c r="F31" s="331">
        <v>9</v>
      </c>
      <c r="G31" s="337"/>
      <c r="H31" s="337"/>
      <c r="I31" s="337"/>
      <c r="J31" s="216"/>
      <c r="K31" s="684"/>
    </row>
    <row r="32" spans="1:11" s="88" customFormat="1" ht="13.5" customHeight="1" thickBot="1">
      <c r="A32" s="683"/>
      <c r="B32" s="216"/>
      <c r="C32" s="684"/>
      <c r="D32" s="405" t="s">
        <v>175</v>
      </c>
      <c r="E32" s="331">
        <v>0</v>
      </c>
      <c r="F32" s="331">
        <v>0</v>
      </c>
      <c r="G32" s="337"/>
      <c r="H32" s="337"/>
      <c r="I32" s="337"/>
      <c r="J32" s="216"/>
      <c r="K32" s="684"/>
    </row>
    <row r="33" spans="1:10" s="88" customFormat="1" ht="19.5" customHeight="1">
      <c r="A33" s="685" t="s">
        <v>21</v>
      </c>
      <c r="B33" s="686"/>
      <c r="C33" s="686"/>
      <c r="D33" s="687"/>
      <c r="E33" s="688"/>
      <c r="F33" s="689"/>
      <c r="G33" s="86"/>
      <c r="H33" s="86"/>
      <c r="I33" s="86"/>
      <c r="J33" s="86"/>
    </row>
    <row r="34" spans="1:6" ht="18.75" customHeight="1">
      <c r="A34" s="631" t="s">
        <v>63</v>
      </c>
      <c r="B34" s="632" t="s">
        <v>64</v>
      </c>
      <c r="C34" s="212"/>
      <c r="D34" s="212"/>
      <c r="E34" s="212"/>
      <c r="F34" s="211"/>
    </row>
    <row r="35" spans="1:6" ht="17.25" customHeight="1">
      <c r="A35" s="217"/>
      <c r="B35" s="633" t="s">
        <v>66</v>
      </c>
      <c r="C35" s="212"/>
      <c r="D35" s="212"/>
      <c r="E35" s="212"/>
      <c r="F35" s="211"/>
    </row>
    <row r="36" spans="1:6" ht="17.25" customHeight="1">
      <c r="A36" s="217"/>
      <c r="B36" s="633" t="s">
        <v>67</v>
      </c>
      <c r="C36" s="212"/>
      <c r="D36" s="212"/>
      <c r="E36" s="212"/>
      <c r="F36" s="211"/>
    </row>
    <row r="37" spans="1:6" ht="17.25" customHeight="1">
      <c r="A37" s="218"/>
      <c r="B37" s="215" t="s">
        <v>68</v>
      </c>
      <c r="C37" s="634"/>
      <c r="D37" s="634"/>
      <c r="E37" s="634"/>
      <c r="F37" s="635"/>
    </row>
    <row r="38" spans="1:6" ht="18" customHeight="1" thickBot="1">
      <c r="A38" s="219" t="s">
        <v>63</v>
      </c>
      <c r="B38" s="220" t="s">
        <v>59</v>
      </c>
      <c r="C38" s="213"/>
      <c r="D38" s="213"/>
      <c r="E38" s="213"/>
      <c r="F38" s="214"/>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sheetPr>
    <tabColor indexed="16"/>
    <pageSetUpPr fitToPage="1"/>
  </sheetPr>
  <dimension ref="A1:H40"/>
  <sheetViews>
    <sheetView showGridLines="0" zoomScalePageLayoutView="0" workbookViewId="0" topLeftCell="A1">
      <selection activeCell="A14" sqref="A14"/>
    </sheetView>
  </sheetViews>
  <sheetFormatPr defaultColWidth="9.625" defaultRowHeight="12.75"/>
  <cols>
    <col min="1" max="1" width="9.375" style="815" customWidth="1"/>
    <col min="2" max="2" width="48.125" style="744" customWidth="1"/>
    <col min="3" max="3" width="9.00390625" style="744" customWidth="1"/>
    <col min="4" max="8" width="17.25390625" style="744" customWidth="1"/>
    <col min="9" max="16384" width="9.625" style="744" customWidth="1"/>
  </cols>
  <sheetData>
    <row r="1" spans="1:5" ht="12.75" customHeight="1" thickBot="1">
      <c r="A1" s="1449"/>
      <c r="B1" s="1450"/>
      <c r="C1" s="1450"/>
      <c r="D1" s="1450"/>
      <c r="E1" s="743"/>
    </row>
    <row r="2" spans="1:8" ht="12.75" customHeight="1">
      <c r="A2" s="745"/>
      <c r="B2" s="746" t="s">
        <v>223</v>
      </c>
      <c r="C2" s="747"/>
      <c r="D2" s="748"/>
      <c r="E2" s="749" t="s">
        <v>332</v>
      </c>
      <c r="F2" s="750" t="s">
        <v>420</v>
      </c>
      <c r="G2" s="749"/>
      <c r="H2" s="751"/>
    </row>
    <row r="3" spans="1:8" ht="12.75" customHeight="1">
      <c r="A3" s="752"/>
      <c r="B3" s="753" t="s">
        <v>223</v>
      </c>
      <c r="C3" s="754"/>
      <c r="D3" s="754"/>
      <c r="E3" s="755" t="s">
        <v>240</v>
      </c>
      <c r="F3" s="756"/>
      <c r="G3" s="757" t="e">
        <f>#REF!</f>
        <v>#REF!</v>
      </c>
      <c r="H3" s="758"/>
    </row>
    <row r="4" spans="1:8" ht="12.75" customHeight="1">
      <c r="A4" s="752"/>
      <c r="B4" s="753" t="s">
        <v>223</v>
      </c>
      <c r="C4" s="754"/>
      <c r="D4" s="754"/>
      <c r="E4" s="1451" t="s">
        <v>223</v>
      </c>
      <c r="F4" s="1452"/>
      <c r="G4" s="1452"/>
      <c r="H4" s="1453"/>
    </row>
    <row r="5" spans="1:8" ht="12.75" customHeight="1">
      <c r="A5" s="752"/>
      <c r="B5" s="753"/>
      <c r="C5" s="754"/>
      <c r="D5" s="1458"/>
      <c r="E5" s="755" t="s">
        <v>236</v>
      </c>
      <c r="F5" s="759"/>
      <c r="G5" s="759" t="e">
        <f>#REF!</f>
        <v>#REF!</v>
      </c>
      <c r="H5" s="760"/>
    </row>
    <row r="6" spans="1:8" ht="12.75" customHeight="1">
      <c r="A6" s="752"/>
      <c r="B6" s="753"/>
      <c r="C6" s="754"/>
      <c r="D6" s="1458"/>
      <c r="E6" s="1461"/>
      <c r="F6" s="1462"/>
      <c r="G6" s="1462"/>
      <c r="H6" s="1463"/>
    </row>
    <row r="7" spans="1:8" ht="12.75" customHeight="1">
      <c r="A7" s="752"/>
      <c r="B7" s="1454" t="s">
        <v>184</v>
      </c>
      <c r="C7" s="1455"/>
      <c r="D7" s="1459"/>
      <c r="E7" s="1461" t="s">
        <v>223</v>
      </c>
      <c r="F7" s="1452"/>
      <c r="G7" s="1452"/>
      <c r="H7" s="1453"/>
    </row>
    <row r="8" spans="1:8" ht="12.75" customHeight="1">
      <c r="A8" s="752"/>
      <c r="B8" s="1455"/>
      <c r="C8" s="1455"/>
      <c r="D8" s="1459"/>
      <c r="E8" s="761" t="s">
        <v>237</v>
      </c>
      <c r="F8" s="762" t="e">
        <f>#REF!</f>
        <v>#REF!</v>
      </c>
      <c r="G8" s="761" t="s">
        <v>238</v>
      </c>
      <c r="H8" s="758" t="e">
        <f>#REF!</f>
        <v>#REF!</v>
      </c>
    </row>
    <row r="9" spans="1:8" ht="15" customHeight="1">
      <c r="A9" s="752"/>
      <c r="B9" s="1448" t="s">
        <v>230</v>
      </c>
      <c r="C9" s="1448"/>
      <c r="D9" s="764"/>
      <c r="E9" s="761" t="s">
        <v>239</v>
      </c>
      <c r="F9" s="757"/>
      <c r="G9" s="757" t="e">
        <f>#REF!</f>
        <v>#REF!</v>
      </c>
      <c r="H9" s="758"/>
    </row>
    <row r="10" spans="1:8" ht="17.25" customHeight="1">
      <c r="A10" s="752"/>
      <c r="B10" s="1448" t="s">
        <v>378</v>
      </c>
      <c r="C10" s="1448"/>
      <c r="D10" s="765"/>
      <c r="E10" s="1444" t="s">
        <v>223</v>
      </c>
      <c r="F10" s="1445"/>
      <c r="G10" s="1445"/>
      <c r="H10" s="1446"/>
    </row>
    <row r="11" spans="1:8" ht="15" customHeight="1">
      <c r="A11" s="752"/>
      <c r="B11" s="763"/>
      <c r="C11" s="763"/>
      <c r="D11" s="765"/>
      <c r="E11" s="766"/>
      <c r="F11" s="767"/>
      <c r="G11" s="767"/>
      <c r="H11" s="768"/>
    </row>
    <row r="12" spans="1:8" ht="18" customHeight="1">
      <c r="A12" s="752"/>
      <c r="B12" s="1447" t="s">
        <v>190</v>
      </c>
      <c r="C12" s="1447"/>
      <c r="D12" s="1447"/>
      <c r="E12" s="769" t="s">
        <v>185</v>
      </c>
      <c r="F12" s="770" t="s">
        <v>223</v>
      </c>
      <c r="G12" s="771"/>
      <c r="H12" s="772"/>
    </row>
    <row r="13" spans="1:8" ht="15.75">
      <c r="A13" s="773" t="s">
        <v>223</v>
      </c>
      <c r="B13" s="774"/>
      <c r="C13" s="775"/>
      <c r="D13" s="775"/>
      <c r="E13" s="776"/>
      <c r="F13" s="754"/>
      <c r="G13" s="754"/>
      <c r="H13" s="777"/>
    </row>
    <row r="14" spans="1:8" ht="15.75">
      <c r="A14" s="778" t="s">
        <v>241</v>
      </c>
      <c r="B14" s="779"/>
      <c r="C14" s="780" t="s">
        <v>296</v>
      </c>
      <c r="D14" s="780" t="s">
        <v>186</v>
      </c>
      <c r="E14" s="1456" t="s">
        <v>187</v>
      </c>
      <c r="F14" s="1460"/>
      <c r="G14" s="1456" t="s">
        <v>188</v>
      </c>
      <c r="H14" s="1457"/>
    </row>
    <row r="15" spans="1:8" ht="12.75" customHeight="1">
      <c r="A15" s="778" t="s">
        <v>231</v>
      </c>
      <c r="B15" s="781" t="s">
        <v>241</v>
      </c>
      <c r="C15" s="782" t="s">
        <v>297</v>
      </c>
      <c r="D15" s="783" t="s">
        <v>232</v>
      </c>
      <c r="E15" s="784" t="s">
        <v>232</v>
      </c>
      <c r="F15" s="784" t="s">
        <v>20</v>
      </c>
      <c r="G15" s="784" t="s">
        <v>232</v>
      </c>
      <c r="H15" s="785" t="s">
        <v>20</v>
      </c>
    </row>
    <row r="16" spans="1:8" ht="12.75" customHeight="1">
      <c r="A16" s="786"/>
      <c r="B16" s="787"/>
      <c r="C16" s="788"/>
      <c r="D16" s="783"/>
      <c r="E16" s="784"/>
      <c r="F16" s="789" t="s">
        <v>223</v>
      </c>
      <c r="G16" s="784"/>
      <c r="H16" s="790" t="s">
        <v>189</v>
      </c>
    </row>
    <row r="17" spans="1:8" s="797" customFormat="1" ht="12.75" customHeight="1">
      <c r="A17" s="791">
        <v>1.2</v>
      </c>
      <c r="B17" s="792" t="s">
        <v>272</v>
      </c>
      <c r="C17" s="793" t="s">
        <v>33</v>
      </c>
      <c r="D17" s="794" t="s">
        <v>223</v>
      </c>
      <c r="E17" s="795">
        <v>2319.651</v>
      </c>
      <c r="F17" s="1250">
        <v>327138.571</v>
      </c>
      <c r="G17" s="795">
        <v>1256.771</v>
      </c>
      <c r="H17" s="796">
        <v>101456.879</v>
      </c>
    </row>
    <row r="18" spans="1:8" s="797" customFormat="1" ht="12.75" customHeight="1">
      <c r="A18" s="791" t="s">
        <v>248</v>
      </c>
      <c r="B18" s="798" t="s">
        <v>227</v>
      </c>
      <c r="C18" s="793" t="s">
        <v>33</v>
      </c>
      <c r="D18" s="799"/>
      <c r="E18" s="800">
        <v>187.084</v>
      </c>
      <c r="F18" s="1245">
        <v>159522.934</v>
      </c>
      <c r="G18" s="800">
        <v>49.431</v>
      </c>
      <c r="H18" s="802">
        <v>8785.189</v>
      </c>
    </row>
    <row r="19" spans="1:8" s="797" customFormat="1" ht="12.75" customHeight="1">
      <c r="A19" s="791" t="s">
        <v>320</v>
      </c>
      <c r="B19" s="798" t="s">
        <v>228</v>
      </c>
      <c r="C19" s="793" t="s">
        <v>33</v>
      </c>
      <c r="D19" s="799"/>
      <c r="E19" s="800">
        <v>2132.567</v>
      </c>
      <c r="F19" s="1245">
        <v>167615.637</v>
      </c>
      <c r="G19" s="800">
        <v>1207.34</v>
      </c>
      <c r="H19" s="802">
        <v>92671.69</v>
      </c>
    </row>
    <row r="20" spans="1:8" s="797" customFormat="1" ht="12.75" customHeight="1">
      <c r="A20" s="791" t="s">
        <v>19</v>
      </c>
      <c r="B20" s="803" t="s">
        <v>337</v>
      </c>
      <c r="C20" s="793" t="s">
        <v>33</v>
      </c>
      <c r="D20" s="799"/>
      <c r="E20" s="800">
        <v>19.41</v>
      </c>
      <c r="F20" s="1245">
        <v>8092.703</v>
      </c>
      <c r="G20" s="800">
        <v>2.881</v>
      </c>
      <c r="H20" s="802">
        <v>1215.171</v>
      </c>
    </row>
    <row r="21" spans="1:8" s="797" customFormat="1" ht="12.75" customHeight="1">
      <c r="A21" s="804">
        <v>5</v>
      </c>
      <c r="B21" s="805" t="s">
        <v>274</v>
      </c>
      <c r="C21" s="793" t="s">
        <v>33</v>
      </c>
      <c r="D21" s="799"/>
      <c r="E21" s="800">
        <v>126.12100000000001</v>
      </c>
      <c r="F21" s="801">
        <v>55069.564</v>
      </c>
      <c r="G21" s="800">
        <v>615.517</v>
      </c>
      <c r="H21" s="802">
        <v>61823.712999999996</v>
      </c>
    </row>
    <row r="22" spans="1:8" s="797" customFormat="1" ht="12.75" customHeight="1">
      <c r="A22" s="791" t="s">
        <v>253</v>
      </c>
      <c r="B22" s="798" t="s">
        <v>227</v>
      </c>
      <c r="C22" s="793" t="s">
        <v>33</v>
      </c>
      <c r="D22" s="799"/>
      <c r="E22" s="800">
        <v>55.531</v>
      </c>
      <c r="F22" s="801">
        <v>15825.499</v>
      </c>
      <c r="G22" s="800">
        <v>599.803</v>
      </c>
      <c r="H22" s="802">
        <v>53091.236</v>
      </c>
    </row>
    <row r="23" spans="1:8" s="797" customFormat="1" ht="12.75" customHeight="1">
      <c r="A23" s="791" t="s">
        <v>323</v>
      </c>
      <c r="B23" s="806" t="s">
        <v>228</v>
      </c>
      <c r="C23" s="793" t="s">
        <v>33</v>
      </c>
      <c r="D23" s="799"/>
      <c r="E23" s="800">
        <v>70.59</v>
      </c>
      <c r="F23" s="801">
        <v>39244.065</v>
      </c>
      <c r="G23" s="800">
        <v>15.714</v>
      </c>
      <c r="H23" s="802">
        <v>8732.477</v>
      </c>
    </row>
    <row r="24" spans="1:8" s="797" customFormat="1" ht="12.75" customHeight="1">
      <c r="A24" s="807" t="s">
        <v>15</v>
      </c>
      <c r="B24" s="803" t="s">
        <v>337</v>
      </c>
      <c r="C24" s="793" t="s">
        <v>33</v>
      </c>
      <c r="D24" s="799"/>
      <c r="E24" s="800">
        <v>16.082</v>
      </c>
      <c r="F24" s="801">
        <v>9816.445</v>
      </c>
      <c r="G24" s="800">
        <v>7.879</v>
      </c>
      <c r="H24" s="802">
        <v>5332.889</v>
      </c>
    </row>
    <row r="25" spans="1:8" s="797" customFormat="1" ht="12.75" customHeight="1">
      <c r="A25" s="791">
        <v>6.1</v>
      </c>
      <c r="B25" s="808" t="s">
        <v>275</v>
      </c>
      <c r="C25" s="793" t="s">
        <v>33</v>
      </c>
      <c r="D25" s="799"/>
      <c r="E25" s="800">
        <v>19.275</v>
      </c>
      <c r="F25" s="801">
        <v>20603.245</v>
      </c>
      <c r="G25" s="800">
        <v>30.764</v>
      </c>
      <c r="H25" s="802">
        <v>20640.667</v>
      </c>
    </row>
    <row r="26" spans="1:8" s="797" customFormat="1" ht="12.75" customHeight="1">
      <c r="A26" s="791" t="s">
        <v>254</v>
      </c>
      <c r="B26" s="806" t="s">
        <v>227</v>
      </c>
      <c r="C26" s="793" t="s">
        <v>33</v>
      </c>
      <c r="D26" s="799"/>
      <c r="E26" s="800">
        <v>2.814</v>
      </c>
      <c r="F26" s="801">
        <v>3901.45</v>
      </c>
      <c r="G26" s="800">
        <v>23.279</v>
      </c>
      <c r="H26" s="802">
        <v>6181.079</v>
      </c>
    </row>
    <row r="27" spans="1:8" s="797" customFormat="1" ht="12.75" customHeight="1">
      <c r="A27" s="791" t="s">
        <v>325</v>
      </c>
      <c r="B27" s="806" t="s">
        <v>228</v>
      </c>
      <c r="C27" s="793" t="s">
        <v>33</v>
      </c>
      <c r="D27" s="799"/>
      <c r="E27" s="800">
        <v>16.461</v>
      </c>
      <c r="F27" s="801">
        <v>16701.795</v>
      </c>
      <c r="G27" s="800">
        <v>7.485</v>
      </c>
      <c r="H27" s="802">
        <v>14459.588</v>
      </c>
    </row>
    <row r="28" spans="1:8" s="797" customFormat="1" ht="12.75" customHeight="1">
      <c r="A28" s="807" t="s">
        <v>16</v>
      </c>
      <c r="B28" s="803" t="s">
        <v>337</v>
      </c>
      <c r="C28" s="793" t="s">
        <v>33</v>
      </c>
      <c r="D28" s="799"/>
      <c r="E28" s="800">
        <v>5.385</v>
      </c>
      <c r="F28" s="801">
        <v>3956.319</v>
      </c>
      <c r="G28" s="800">
        <v>2.532</v>
      </c>
      <c r="H28" s="802">
        <v>4257.838</v>
      </c>
    </row>
    <row r="29" spans="1:8" s="797" customFormat="1" ht="12.75" customHeight="1">
      <c r="A29" s="791">
        <v>6.2</v>
      </c>
      <c r="B29" s="808" t="s">
        <v>278</v>
      </c>
      <c r="C29" s="793" t="s">
        <v>33</v>
      </c>
      <c r="D29" s="799"/>
      <c r="E29" s="1244">
        <v>50.230000000000004</v>
      </c>
      <c r="F29" s="1245">
        <v>22570.671000000002</v>
      </c>
      <c r="G29" s="1244">
        <v>53.667</v>
      </c>
      <c r="H29" s="1246">
        <v>3621.962</v>
      </c>
    </row>
    <row r="30" spans="1:8" s="797" customFormat="1" ht="12.75" customHeight="1">
      <c r="A30" s="791" t="s">
        <v>255</v>
      </c>
      <c r="B30" s="806" t="s">
        <v>227</v>
      </c>
      <c r="C30" s="793" t="s">
        <v>33</v>
      </c>
      <c r="D30" s="799"/>
      <c r="E30" s="1244">
        <v>0.657</v>
      </c>
      <c r="F30" s="1245">
        <v>246.93</v>
      </c>
      <c r="G30" s="1244">
        <v>7.88</v>
      </c>
      <c r="H30" s="1246">
        <v>375.828</v>
      </c>
    </row>
    <row r="31" spans="1:8" s="797" customFormat="1" ht="12.75" customHeight="1">
      <c r="A31" s="791" t="s">
        <v>326</v>
      </c>
      <c r="B31" s="806" t="s">
        <v>228</v>
      </c>
      <c r="C31" s="793" t="s">
        <v>33</v>
      </c>
      <c r="D31" s="799"/>
      <c r="E31" s="1244">
        <v>49.573</v>
      </c>
      <c r="F31" s="1245">
        <v>22323.741</v>
      </c>
      <c r="G31" s="1244">
        <v>45.787</v>
      </c>
      <c r="H31" s="1246">
        <v>3246.134</v>
      </c>
    </row>
    <row r="32" spans="1:8" s="797" customFormat="1" ht="12.75" customHeight="1" thickBot="1">
      <c r="A32" s="809" t="s">
        <v>17</v>
      </c>
      <c r="B32" s="810" t="s">
        <v>337</v>
      </c>
      <c r="C32" s="811" t="s">
        <v>33</v>
      </c>
      <c r="D32" s="812"/>
      <c r="E32" s="1247">
        <v>1.194</v>
      </c>
      <c r="F32" s="1248">
        <v>907.517</v>
      </c>
      <c r="G32" s="1247">
        <v>1.721</v>
      </c>
      <c r="H32" s="1249">
        <v>147.092</v>
      </c>
    </row>
    <row r="33" spans="1:8" ht="12.75" customHeight="1">
      <c r="A33" s="813"/>
      <c r="B33" s="813"/>
      <c r="C33" s="813"/>
      <c r="D33" s="814"/>
      <c r="E33" s="814"/>
      <c r="F33" s="814"/>
      <c r="G33" s="814"/>
      <c r="H33" s="814"/>
    </row>
    <row r="34" spans="1:8" ht="12.75" customHeight="1">
      <c r="A34" s="813" t="s">
        <v>223</v>
      </c>
      <c r="B34" s="813"/>
      <c r="C34" s="813"/>
      <c r="D34" s="814"/>
      <c r="E34" s="814"/>
      <c r="F34" s="814"/>
      <c r="G34" s="814"/>
      <c r="H34" s="814"/>
    </row>
    <row r="35" spans="1:8" ht="12.75" customHeight="1">
      <c r="A35" s="814"/>
      <c r="B35" s="814"/>
      <c r="C35" s="814"/>
      <c r="D35" s="814"/>
      <c r="E35" s="814"/>
      <c r="F35" s="814"/>
      <c r="G35" s="814"/>
      <c r="H35" s="814"/>
    </row>
    <row r="36" spans="1:8" ht="12.75" customHeight="1">
      <c r="A36" s="814"/>
      <c r="B36" s="814"/>
      <c r="C36" s="814"/>
      <c r="D36" s="814"/>
      <c r="E36" s="814"/>
      <c r="F36" s="814"/>
      <c r="G36" s="814"/>
      <c r="H36" s="814"/>
    </row>
    <row r="37" spans="1:8" ht="12.75" customHeight="1">
      <c r="A37" s="814"/>
      <c r="B37" s="814"/>
      <c r="C37" s="814"/>
      <c r="D37" s="814"/>
      <c r="E37" s="814"/>
      <c r="F37" s="814"/>
      <c r="G37" s="814"/>
      <c r="H37" s="814"/>
    </row>
    <row r="38" spans="1:8" ht="12.75" customHeight="1">
      <c r="A38" s="814"/>
      <c r="B38" s="814"/>
      <c r="C38" s="814"/>
      <c r="D38" s="814"/>
      <c r="E38" s="814"/>
      <c r="F38" s="814"/>
      <c r="G38" s="814"/>
      <c r="H38" s="814"/>
    </row>
    <row r="39" spans="1:8" ht="12.75" customHeight="1">
      <c r="A39" s="814"/>
      <c r="B39" s="814"/>
      <c r="C39" s="814"/>
      <c r="D39" s="814"/>
      <c r="E39" s="814"/>
      <c r="F39" s="814"/>
      <c r="G39" s="814"/>
      <c r="H39" s="814"/>
    </row>
    <row r="40" spans="1:8" ht="12.75" customHeight="1">
      <c r="A40" s="814"/>
      <c r="B40" s="814"/>
      <c r="C40" s="814"/>
      <c r="D40" s="814"/>
      <c r="E40" s="814"/>
      <c r="F40" s="814"/>
      <c r="G40" s="814"/>
      <c r="H40" s="814"/>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12">
    <mergeCell ref="G14:H14"/>
    <mergeCell ref="D5:D8"/>
    <mergeCell ref="E14:F14"/>
    <mergeCell ref="E7:H7"/>
    <mergeCell ref="E6:H6"/>
    <mergeCell ref="E10:H10"/>
    <mergeCell ref="B12:D12"/>
    <mergeCell ref="B10:C10"/>
    <mergeCell ref="B9:C9"/>
    <mergeCell ref="A1:D1"/>
    <mergeCell ref="E4:H4"/>
    <mergeCell ref="B7:C8"/>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indexed="16"/>
    <pageSetUpPr fitToPage="1"/>
  </sheetPr>
  <dimension ref="A1:P60"/>
  <sheetViews>
    <sheetView showGridLines="0" zoomScale="85" zoomScaleNormal="85" zoomScalePageLayoutView="0" workbookViewId="0" topLeftCell="A1">
      <selection activeCell="K2" sqref="K2"/>
    </sheetView>
  </sheetViews>
  <sheetFormatPr defaultColWidth="9.625" defaultRowHeight="12.75"/>
  <cols>
    <col min="1" max="1" width="3.25390625" style="818" customWidth="1"/>
    <col min="2" max="2" width="21.375" style="850" customWidth="1"/>
    <col min="3" max="3" width="10.375" style="821" customWidth="1"/>
    <col min="4" max="4" width="14.375" style="821" customWidth="1"/>
    <col min="5" max="5" width="19.375" style="821" customWidth="1"/>
    <col min="6" max="6" width="10.375" style="821" customWidth="1"/>
    <col min="7" max="7" width="14.375" style="821" customWidth="1"/>
    <col min="8" max="8" width="19.375" style="821" customWidth="1"/>
    <col min="9" max="9" width="10.375" style="821" customWidth="1"/>
    <col min="10" max="10" width="14.375" style="821" customWidth="1"/>
    <col min="11" max="11" width="19.375" style="821" customWidth="1"/>
    <col min="12" max="12" width="10.375" style="821" customWidth="1"/>
    <col min="13" max="13" width="14.375" style="821" customWidth="1"/>
    <col min="14" max="14" width="19.375" style="821" customWidth="1"/>
    <col min="15" max="16384" width="9.625" style="821" customWidth="1"/>
  </cols>
  <sheetData>
    <row r="1" spans="2:14" ht="12.75" customHeight="1" thickBot="1">
      <c r="B1" s="819"/>
      <c r="C1" s="820"/>
      <c r="D1" s="820"/>
      <c r="E1" s="820"/>
      <c r="F1" s="820"/>
      <c r="G1" s="820"/>
      <c r="H1" s="820"/>
      <c r="I1" s="820"/>
      <c r="J1" s="820"/>
      <c r="K1" s="820"/>
      <c r="L1" s="820"/>
      <c r="M1" s="820"/>
      <c r="N1" s="820"/>
    </row>
    <row r="2" spans="1:14" ht="14.25" customHeight="1">
      <c r="A2" s="822"/>
      <c r="B2" s="823" t="s">
        <v>223</v>
      </c>
      <c r="C2" s="824"/>
      <c r="D2" s="824"/>
      <c r="E2" s="824"/>
      <c r="F2" s="824"/>
      <c r="G2" s="824"/>
      <c r="H2" s="824"/>
      <c r="I2" s="749" t="s">
        <v>332</v>
      </c>
      <c r="J2" s="750" t="s">
        <v>420</v>
      </c>
      <c r="K2" s="749"/>
      <c r="L2" s="751"/>
      <c r="M2" s="854"/>
      <c r="N2" s="855"/>
    </row>
    <row r="3" spans="1:14" ht="14.25" customHeight="1">
      <c r="A3" s="825"/>
      <c r="B3" s="826" t="s">
        <v>223</v>
      </c>
      <c r="C3" s="827"/>
      <c r="D3" s="827"/>
      <c r="E3" s="827"/>
      <c r="F3" s="827"/>
      <c r="G3" s="827"/>
      <c r="H3" s="828"/>
      <c r="I3" s="755" t="s">
        <v>240</v>
      </c>
      <c r="J3" s="756"/>
      <c r="K3" s="757" t="e">
        <f>#REF!</f>
        <v>#REF!</v>
      </c>
      <c r="L3" s="758"/>
      <c r="M3" s="856"/>
      <c r="N3" s="857"/>
    </row>
    <row r="4" spans="1:14" ht="14.25" customHeight="1">
      <c r="A4" s="825"/>
      <c r="B4" s="826" t="s">
        <v>223</v>
      </c>
      <c r="C4" s="829"/>
      <c r="D4" s="829"/>
      <c r="E4" s="830"/>
      <c r="F4" s="830"/>
      <c r="G4" s="830"/>
      <c r="H4" s="829"/>
      <c r="I4" s="1451" t="s">
        <v>223</v>
      </c>
      <c r="J4" s="1452"/>
      <c r="K4" s="1452"/>
      <c r="L4" s="1453"/>
      <c r="M4" s="856"/>
      <c r="N4" s="857"/>
    </row>
    <row r="5" spans="1:14" ht="14.25" customHeight="1">
      <c r="A5" s="825"/>
      <c r="B5" s="826"/>
      <c r="C5" s="830"/>
      <c r="D5" s="830"/>
      <c r="E5" s="1511" t="s">
        <v>191</v>
      </c>
      <c r="F5" s="1511"/>
      <c r="G5" s="1511"/>
      <c r="H5" s="1512"/>
      <c r="I5" s="755" t="s">
        <v>236</v>
      </c>
      <c r="J5" s="759"/>
      <c r="K5" s="759" t="e">
        <f>#REF!</f>
        <v>#REF!</v>
      </c>
      <c r="L5" s="760"/>
      <c r="M5" s="856"/>
      <c r="N5" s="857"/>
    </row>
    <row r="6" spans="1:14" ht="14.25" customHeight="1">
      <c r="A6" s="825"/>
      <c r="B6" s="826"/>
      <c r="C6" s="830"/>
      <c r="D6" s="830"/>
      <c r="E6" s="1511"/>
      <c r="F6" s="1511"/>
      <c r="G6" s="1511"/>
      <c r="H6" s="1512"/>
      <c r="I6" s="1461"/>
      <c r="J6" s="1462"/>
      <c r="K6" s="1462"/>
      <c r="L6" s="1463"/>
      <c r="M6" s="856"/>
      <c r="N6" s="857"/>
    </row>
    <row r="7" spans="1:14" ht="14.25" customHeight="1">
      <c r="A7" s="825"/>
      <c r="B7" s="831"/>
      <c r="C7" s="832"/>
      <c r="D7" s="832"/>
      <c r="E7" s="1507" t="s">
        <v>230</v>
      </c>
      <c r="F7" s="1507"/>
      <c r="G7" s="1507"/>
      <c r="H7" s="1508"/>
      <c r="I7" s="1461" t="s">
        <v>223</v>
      </c>
      <c r="J7" s="1452"/>
      <c r="K7" s="1452"/>
      <c r="L7" s="1453"/>
      <c r="M7" s="856"/>
      <c r="N7" s="857"/>
    </row>
    <row r="8" spans="1:14" ht="14.25" customHeight="1">
      <c r="A8" s="825"/>
      <c r="B8" s="831"/>
      <c r="C8" s="832"/>
      <c r="D8" s="832"/>
      <c r="E8" s="1507" t="s">
        <v>192</v>
      </c>
      <c r="F8" s="1507"/>
      <c r="G8" s="1507"/>
      <c r="H8" s="1508"/>
      <c r="I8" s="761" t="s">
        <v>237</v>
      </c>
      <c r="J8" s="762" t="e">
        <f>#REF!</f>
        <v>#REF!</v>
      </c>
      <c r="K8" s="761" t="s">
        <v>238</v>
      </c>
      <c r="L8" s="758" t="e">
        <f>#REF!</f>
        <v>#REF!</v>
      </c>
      <c r="M8" s="856"/>
      <c r="N8" s="857"/>
    </row>
    <row r="9" spans="1:14" ht="14.25" customHeight="1">
      <c r="A9" s="825"/>
      <c r="B9" s="831" t="s">
        <v>193</v>
      </c>
      <c r="C9" s="833"/>
      <c r="D9" s="833"/>
      <c r="E9" s="1509" t="s">
        <v>194</v>
      </c>
      <c r="F9" s="1509"/>
      <c r="G9" s="1509"/>
      <c r="H9" s="1510"/>
      <c r="I9" s="761" t="s">
        <v>239</v>
      </c>
      <c r="J9" s="757"/>
      <c r="K9" s="757" t="e">
        <f>#REF!</f>
        <v>#REF!</v>
      </c>
      <c r="L9" s="758"/>
      <c r="M9" s="858"/>
      <c r="N9" s="859"/>
    </row>
    <row r="10" spans="1:14" ht="12.75" customHeight="1">
      <c r="A10" s="834"/>
      <c r="B10" s="835"/>
      <c r="C10" s="836"/>
      <c r="D10" s="836"/>
      <c r="E10" s="837"/>
      <c r="F10" s="837"/>
      <c r="G10" s="837"/>
      <c r="H10" s="837"/>
      <c r="I10" s="838"/>
      <c r="J10" s="838"/>
      <c r="K10" s="839" t="s">
        <v>223</v>
      </c>
      <c r="L10" s="840"/>
      <c r="M10" s="838"/>
      <c r="N10" s="841"/>
    </row>
    <row r="11" spans="1:14" ht="33" customHeight="1">
      <c r="A11" s="1464">
        <v>1</v>
      </c>
      <c r="B11" s="1471" t="s">
        <v>195</v>
      </c>
      <c r="C11" s="1505"/>
      <c r="D11" s="1505"/>
      <c r="E11" s="1505"/>
      <c r="F11" s="1505"/>
      <c r="G11" s="1505"/>
      <c r="H11" s="1505"/>
      <c r="I11" s="1505"/>
      <c r="J11" s="1505"/>
      <c r="K11" s="1505"/>
      <c r="L11" s="1505"/>
      <c r="M11" s="1505"/>
      <c r="N11" s="1506"/>
    </row>
    <row r="12" spans="1:16" ht="15" customHeight="1">
      <c r="A12" s="1465"/>
      <c r="B12" s="1498" t="s">
        <v>196</v>
      </c>
      <c r="C12" s="1500" t="s">
        <v>197</v>
      </c>
      <c r="D12" s="842" t="s">
        <v>198</v>
      </c>
      <c r="E12" s="843"/>
      <c r="F12" s="1502" t="s">
        <v>199</v>
      </c>
      <c r="G12" s="842" t="s">
        <v>198</v>
      </c>
      <c r="H12" s="843"/>
      <c r="I12" s="1502" t="s">
        <v>200</v>
      </c>
      <c r="J12" s="842" t="s">
        <v>198</v>
      </c>
      <c r="K12" s="843"/>
      <c r="L12" s="1502" t="s">
        <v>201</v>
      </c>
      <c r="M12" s="842" t="s">
        <v>198</v>
      </c>
      <c r="N12" s="844"/>
      <c r="O12" s="1513"/>
      <c r="P12" s="1514"/>
    </row>
    <row r="13" spans="1:14" ht="15" customHeight="1">
      <c r="A13" s="1465"/>
      <c r="B13" s="1499"/>
      <c r="C13" s="1501"/>
      <c r="D13" s="845" t="s">
        <v>202</v>
      </c>
      <c r="E13" s="846"/>
      <c r="F13" s="1501"/>
      <c r="G13" s="845" t="s">
        <v>202</v>
      </c>
      <c r="H13" s="846"/>
      <c r="I13" s="1501"/>
      <c r="J13" s="845" t="s">
        <v>202</v>
      </c>
      <c r="K13" s="846"/>
      <c r="L13" s="1501"/>
      <c r="M13" s="845" t="s">
        <v>202</v>
      </c>
      <c r="N13" s="847"/>
    </row>
    <row r="14" spans="1:14" ht="15" customHeight="1">
      <c r="A14" s="1503"/>
      <c r="B14" s="1499" t="s">
        <v>203</v>
      </c>
      <c r="C14" s="846"/>
      <c r="D14" s="846"/>
      <c r="E14" s="846"/>
      <c r="F14" s="846"/>
      <c r="G14" s="846"/>
      <c r="H14" s="848"/>
      <c r="I14" s="848"/>
      <c r="J14" s="848"/>
      <c r="K14" s="848"/>
      <c r="L14" s="848"/>
      <c r="M14" s="848"/>
      <c r="N14" s="849"/>
    </row>
    <row r="15" spans="1:14" ht="15" customHeight="1">
      <c r="A15" s="1504"/>
      <c r="B15" s="1498"/>
      <c r="C15" s="846"/>
      <c r="D15" s="846"/>
      <c r="E15" s="846"/>
      <c r="F15" s="846"/>
      <c r="G15" s="846"/>
      <c r="H15" s="848"/>
      <c r="I15" s="848"/>
      <c r="J15" s="848"/>
      <c r="K15" s="848"/>
      <c r="L15" s="848"/>
      <c r="M15" s="848"/>
      <c r="N15" s="849"/>
    </row>
    <row r="16" spans="1:14" ht="35.25" customHeight="1">
      <c r="A16" s="1464">
        <v>2</v>
      </c>
      <c r="B16" s="1496" t="s">
        <v>204</v>
      </c>
      <c r="C16" s="1497"/>
      <c r="D16" s="1497"/>
      <c r="E16" s="1472"/>
      <c r="F16" s="1472"/>
      <c r="G16" s="1472"/>
      <c r="H16" s="1472"/>
      <c r="I16" s="1472"/>
      <c r="J16" s="1472"/>
      <c r="K16" s="1472"/>
      <c r="L16" s="1472"/>
      <c r="M16" s="1472"/>
      <c r="N16" s="1473"/>
    </row>
    <row r="17" spans="1:14" ht="15" customHeight="1">
      <c r="A17" s="1465"/>
      <c r="B17" s="1482" t="s">
        <v>394</v>
      </c>
      <c r="C17" s="1483"/>
      <c r="D17" s="1483"/>
      <c r="E17" s="1483"/>
      <c r="F17" s="1483"/>
      <c r="G17" s="1483"/>
      <c r="H17" s="1483"/>
      <c r="I17" s="1483"/>
      <c r="J17" s="1483"/>
      <c r="K17" s="1483"/>
      <c r="L17" s="1483"/>
      <c r="M17" s="1483"/>
      <c r="N17" s="1484"/>
    </row>
    <row r="18" spans="1:14" ht="15" customHeight="1">
      <c r="A18" s="1465"/>
      <c r="B18" s="1515" t="s">
        <v>396</v>
      </c>
      <c r="C18" s="1483"/>
      <c r="D18" s="1483"/>
      <c r="E18" s="1483"/>
      <c r="F18" s="1483"/>
      <c r="G18" s="1483"/>
      <c r="H18" s="1483"/>
      <c r="I18" s="1483"/>
      <c r="J18" s="1483"/>
      <c r="K18" s="1483"/>
      <c r="L18" s="1483"/>
      <c r="M18" s="1483"/>
      <c r="N18" s="1484"/>
    </row>
    <row r="19" spans="1:14" ht="15" customHeight="1">
      <c r="A19" s="1465"/>
      <c r="B19" s="1515" t="s">
        <v>395</v>
      </c>
      <c r="C19" s="1483"/>
      <c r="D19" s="1483"/>
      <c r="E19" s="1483"/>
      <c r="F19" s="1483"/>
      <c r="G19" s="1483"/>
      <c r="H19" s="1483"/>
      <c r="I19" s="1483"/>
      <c r="J19" s="1483"/>
      <c r="K19" s="1483"/>
      <c r="L19" s="1483"/>
      <c r="M19" s="1483"/>
      <c r="N19" s="1484"/>
    </row>
    <row r="20" spans="1:14" ht="15" customHeight="1">
      <c r="A20" s="1466"/>
      <c r="B20" s="1516"/>
      <c r="C20" s="1490"/>
      <c r="D20" s="1490"/>
      <c r="E20" s="1490"/>
      <c r="F20" s="1490"/>
      <c r="G20" s="1490"/>
      <c r="H20" s="1490"/>
      <c r="I20" s="1490"/>
      <c r="J20" s="1490"/>
      <c r="K20" s="1490"/>
      <c r="L20" s="1490"/>
      <c r="M20" s="1490"/>
      <c r="N20" s="1491"/>
    </row>
    <row r="21" spans="1:14" ht="19.5" customHeight="1">
      <c r="A21" s="1464">
        <v>3</v>
      </c>
      <c r="B21" s="1471" t="s">
        <v>205</v>
      </c>
      <c r="C21" s="1472"/>
      <c r="D21" s="1472"/>
      <c r="E21" s="1472"/>
      <c r="F21" s="1472"/>
      <c r="G21" s="1472"/>
      <c r="H21" s="1472"/>
      <c r="I21" s="1472"/>
      <c r="J21" s="1472"/>
      <c r="K21" s="1472"/>
      <c r="L21" s="1472"/>
      <c r="M21" s="1472"/>
      <c r="N21" s="1473"/>
    </row>
    <row r="22" spans="1:14" ht="15" customHeight="1">
      <c r="A22" s="1465"/>
      <c r="B22" s="1495" t="s">
        <v>402</v>
      </c>
      <c r="C22" s="1483"/>
      <c r="D22" s="1483"/>
      <c r="E22" s="1483"/>
      <c r="F22" s="1483"/>
      <c r="G22" s="1483"/>
      <c r="H22" s="1483"/>
      <c r="I22" s="1483"/>
      <c r="J22" s="1483"/>
      <c r="K22" s="1483"/>
      <c r="L22" s="1483"/>
      <c r="M22" s="1483"/>
      <c r="N22" s="1484"/>
    </row>
    <row r="23" spans="1:14" ht="15" customHeight="1">
      <c r="A23" s="1465"/>
      <c r="B23" s="1495" t="s">
        <v>403</v>
      </c>
      <c r="C23" s="1483"/>
      <c r="D23" s="1483"/>
      <c r="E23" s="1483"/>
      <c r="F23" s="1483"/>
      <c r="G23" s="1483"/>
      <c r="H23" s="1483"/>
      <c r="I23" s="1483"/>
      <c r="J23" s="1483"/>
      <c r="K23" s="1483"/>
      <c r="L23" s="1483"/>
      <c r="M23" s="1483"/>
      <c r="N23" s="1484"/>
    </row>
    <row r="24" spans="1:14" ht="15" customHeight="1">
      <c r="A24" s="1465"/>
      <c r="B24" s="1467"/>
      <c r="C24" s="1483"/>
      <c r="D24" s="1483"/>
      <c r="E24" s="1483"/>
      <c r="F24" s="1483"/>
      <c r="G24" s="1483"/>
      <c r="H24" s="1483"/>
      <c r="I24" s="1483"/>
      <c r="J24" s="1483"/>
      <c r="K24" s="1483"/>
      <c r="L24" s="1483"/>
      <c r="M24" s="1483"/>
      <c r="N24" s="1484"/>
    </row>
    <row r="25" spans="1:14" ht="15" customHeight="1">
      <c r="A25" s="1466"/>
      <c r="B25" s="1489"/>
      <c r="C25" s="1490"/>
      <c r="D25" s="1490"/>
      <c r="E25" s="1490"/>
      <c r="F25" s="1490"/>
      <c r="G25" s="1490"/>
      <c r="H25" s="1490"/>
      <c r="I25" s="1490"/>
      <c r="J25" s="1490"/>
      <c r="K25" s="1490"/>
      <c r="L25" s="1490"/>
      <c r="M25" s="1490"/>
      <c r="N25" s="1491"/>
    </row>
    <row r="26" spans="1:14" ht="15.75" customHeight="1">
      <c r="A26" s="1464">
        <v>4</v>
      </c>
      <c r="B26" s="1471" t="s">
        <v>206</v>
      </c>
      <c r="C26" s="1472"/>
      <c r="D26" s="1472"/>
      <c r="E26" s="1472"/>
      <c r="F26" s="1472"/>
      <c r="G26" s="1472"/>
      <c r="H26" s="1472"/>
      <c r="I26" s="1472"/>
      <c r="J26" s="1472"/>
      <c r="K26" s="1472"/>
      <c r="L26" s="1472"/>
      <c r="M26" s="1472"/>
      <c r="N26" s="1473"/>
    </row>
    <row r="27" spans="1:14" ht="15" customHeight="1">
      <c r="A27" s="1465"/>
      <c r="B27" s="1495" t="s">
        <v>400</v>
      </c>
      <c r="C27" s="1483"/>
      <c r="D27" s="1483"/>
      <c r="E27" s="1483"/>
      <c r="F27" s="1483"/>
      <c r="G27" s="1483"/>
      <c r="H27" s="1483"/>
      <c r="I27" s="1483"/>
      <c r="J27" s="1483"/>
      <c r="K27" s="1483"/>
      <c r="L27" s="1483"/>
      <c r="M27" s="1483"/>
      <c r="N27" s="1484"/>
    </row>
    <row r="28" spans="1:14" ht="15" customHeight="1">
      <c r="A28" s="1465"/>
      <c r="B28" s="1237" t="s">
        <v>401</v>
      </c>
      <c r="C28" s="1235"/>
      <c r="D28" s="1235"/>
      <c r="E28" s="1235"/>
      <c r="F28" s="1235"/>
      <c r="G28" s="1235"/>
      <c r="H28" s="1235"/>
      <c r="I28" s="1235"/>
      <c r="J28" s="1235"/>
      <c r="K28" s="1235"/>
      <c r="L28" s="1235"/>
      <c r="M28" s="1235"/>
      <c r="N28" s="1236"/>
    </row>
    <row r="29" spans="1:14" ht="15" customHeight="1">
      <c r="A29" s="1465"/>
      <c r="B29" s="1467"/>
      <c r="C29" s="1483"/>
      <c r="D29" s="1483"/>
      <c r="E29" s="1483"/>
      <c r="F29" s="1483"/>
      <c r="G29" s="1483"/>
      <c r="H29" s="1483"/>
      <c r="I29" s="1483"/>
      <c r="J29" s="1483"/>
      <c r="K29" s="1483"/>
      <c r="L29" s="1483"/>
      <c r="M29" s="1483"/>
      <c r="N29" s="1484"/>
    </row>
    <row r="30" spans="1:14" s="820" customFormat="1" ht="15" customHeight="1">
      <c r="A30" s="1466"/>
      <c r="B30" s="1489"/>
      <c r="C30" s="1490"/>
      <c r="D30" s="1490"/>
      <c r="E30" s="1490"/>
      <c r="F30" s="1490"/>
      <c r="G30" s="1490"/>
      <c r="H30" s="1490"/>
      <c r="I30" s="1490"/>
      <c r="J30" s="1490"/>
      <c r="K30" s="1490"/>
      <c r="L30" s="1490"/>
      <c r="M30" s="1490"/>
      <c r="N30" s="1491"/>
    </row>
    <row r="31" spans="1:14" ht="33" customHeight="1">
      <c r="A31" s="1464">
        <v>5</v>
      </c>
      <c r="B31" s="1471" t="s">
        <v>207</v>
      </c>
      <c r="C31" s="1472"/>
      <c r="D31" s="1472"/>
      <c r="E31" s="1472"/>
      <c r="F31" s="1472"/>
      <c r="G31" s="1472"/>
      <c r="H31" s="1472"/>
      <c r="I31" s="1472"/>
      <c r="J31" s="1472"/>
      <c r="K31" s="1472"/>
      <c r="L31" s="1472"/>
      <c r="M31" s="1472"/>
      <c r="N31" s="1473"/>
    </row>
    <row r="32" spans="1:14" ht="15" customHeight="1">
      <c r="A32" s="1465"/>
      <c r="B32" s="1474" t="s">
        <v>404</v>
      </c>
      <c r="C32" s="1475"/>
      <c r="D32" s="1475"/>
      <c r="E32" s="1475"/>
      <c r="F32" s="1475"/>
      <c r="G32" s="1475"/>
      <c r="H32" s="1475"/>
      <c r="I32" s="1475"/>
      <c r="J32" s="1475"/>
      <c r="K32" s="1475"/>
      <c r="L32" s="1475"/>
      <c r="M32" s="1475"/>
      <c r="N32" s="1476"/>
    </row>
    <row r="33" spans="1:14" ht="15" customHeight="1">
      <c r="A33" s="1465"/>
      <c r="B33" s="1477" t="s">
        <v>405</v>
      </c>
      <c r="C33" s="1475"/>
      <c r="D33" s="1475"/>
      <c r="E33" s="1475"/>
      <c r="F33" s="1475"/>
      <c r="G33" s="1475"/>
      <c r="H33" s="1475"/>
      <c r="I33" s="1475"/>
      <c r="J33" s="1475"/>
      <c r="K33" s="1475"/>
      <c r="L33" s="1475"/>
      <c r="M33" s="1475"/>
      <c r="N33" s="1476"/>
    </row>
    <row r="34" spans="1:14" ht="15" customHeight="1">
      <c r="A34" s="1465"/>
      <c r="B34" s="1477"/>
      <c r="C34" s="1475"/>
      <c r="D34" s="1475"/>
      <c r="E34" s="1475"/>
      <c r="F34" s="1475"/>
      <c r="G34" s="1475"/>
      <c r="H34" s="1475"/>
      <c r="I34" s="1475"/>
      <c r="J34" s="1475"/>
      <c r="K34" s="1475"/>
      <c r="L34" s="1475"/>
      <c r="M34" s="1475"/>
      <c r="N34" s="1476"/>
    </row>
    <row r="35" spans="1:14" ht="15" customHeight="1">
      <c r="A35" s="1466"/>
      <c r="B35" s="1492"/>
      <c r="C35" s="1493"/>
      <c r="D35" s="1493"/>
      <c r="E35" s="1493"/>
      <c r="F35" s="1493"/>
      <c r="G35" s="1493"/>
      <c r="H35" s="1493"/>
      <c r="I35" s="1493"/>
      <c r="J35" s="1493"/>
      <c r="K35" s="1493"/>
      <c r="L35" s="1493"/>
      <c r="M35" s="1493"/>
      <c r="N35" s="1494"/>
    </row>
    <row r="36" spans="1:14" ht="19.5" customHeight="1">
      <c r="A36" s="1464">
        <v>6</v>
      </c>
      <c r="B36" s="1471" t="s">
        <v>208</v>
      </c>
      <c r="C36" s="1472"/>
      <c r="D36" s="1472"/>
      <c r="E36" s="1472"/>
      <c r="F36" s="1472"/>
      <c r="G36" s="1472"/>
      <c r="H36" s="1472"/>
      <c r="I36" s="1472"/>
      <c r="J36" s="1472"/>
      <c r="K36" s="1472"/>
      <c r="L36" s="1472"/>
      <c r="M36" s="1472"/>
      <c r="N36" s="1473"/>
    </row>
    <row r="37" spans="1:14" ht="15" customHeight="1">
      <c r="A37" s="1465"/>
      <c r="B37" s="1273" t="s">
        <v>409</v>
      </c>
      <c r="C37" s="846"/>
      <c r="D37" s="846"/>
      <c r="E37" s="846"/>
      <c r="F37" s="846"/>
      <c r="G37" s="846"/>
      <c r="H37" s="846"/>
      <c r="I37" s="846"/>
      <c r="J37" s="846"/>
      <c r="K37" s="846"/>
      <c r="L37" s="846"/>
      <c r="M37" s="846"/>
      <c r="N37" s="847"/>
    </row>
    <row r="38" spans="1:14" ht="15" customHeight="1">
      <c r="A38" s="1465"/>
      <c r="B38" s="1477" t="s">
        <v>408</v>
      </c>
      <c r="C38" s="1485"/>
      <c r="D38" s="1485"/>
      <c r="E38" s="1485"/>
      <c r="F38" s="1485"/>
      <c r="G38" s="1485"/>
      <c r="H38" s="1485"/>
      <c r="I38" s="1485"/>
      <c r="J38" s="1485"/>
      <c r="K38" s="1485"/>
      <c r="L38" s="1485"/>
      <c r="M38" s="1485"/>
      <c r="N38" s="1486"/>
    </row>
    <row r="39" spans="1:14" ht="15" customHeight="1">
      <c r="A39" s="1465"/>
      <c r="B39" s="1477" t="s">
        <v>407</v>
      </c>
      <c r="C39" s="1485"/>
      <c r="D39" s="1485"/>
      <c r="E39" s="1485"/>
      <c r="F39" s="1485"/>
      <c r="G39" s="1485"/>
      <c r="H39" s="1485"/>
      <c r="I39" s="1485"/>
      <c r="J39" s="1485"/>
      <c r="K39" s="1485"/>
      <c r="L39" s="1485"/>
      <c r="M39" s="1485"/>
      <c r="N39" s="1486"/>
    </row>
    <row r="40" spans="1:14" ht="15" customHeight="1">
      <c r="A40" s="1466"/>
      <c r="B40" s="1478"/>
      <c r="C40" s="1487"/>
      <c r="D40" s="1487"/>
      <c r="E40" s="1487"/>
      <c r="F40" s="1487"/>
      <c r="G40" s="1487"/>
      <c r="H40" s="1487"/>
      <c r="I40" s="1487"/>
      <c r="J40" s="1487"/>
      <c r="K40" s="1487"/>
      <c r="L40" s="1487"/>
      <c r="M40" s="1487"/>
      <c r="N40" s="1488"/>
    </row>
    <row r="41" spans="1:14" ht="19.5" customHeight="1">
      <c r="A41" s="1464">
        <v>7</v>
      </c>
      <c r="B41" s="1467" t="s">
        <v>209</v>
      </c>
      <c r="C41" s="1468"/>
      <c r="D41" s="1468"/>
      <c r="E41" s="1468"/>
      <c r="F41" s="1468"/>
      <c r="G41" s="1468"/>
      <c r="H41" s="1468"/>
      <c r="I41" s="1468"/>
      <c r="J41" s="1468"/>
      <c r="K41" s="1468"/>
      <c r="L41" s="1468"/>
      <c r="M41" s="1468"/>
      <c r="N41" s="1469"/>
    </row>
    <row r="42" spans="1:14" ht="15" customHeight="1">
      <c r="A42" s="1465"/>
      <c r="B42" s="1482" t="s">
        <v>394</v>
      </c>
      <c r="C42" s="1483"/>
      <c r="D42" s="1483"/>
      <c r="E42" s="1483"/>
      <c r="F42" s="1483"/>
      <c r="G42" s="1483"/>
      <c r="H42" s="1483"/>
      <c r="I42" s="1483"/>
      <c r="J42" s="1483"/>
      <c r="K42" s="1483"/>
      <c r="L42" s="1483"/>
      <c r="M42" s="1483"/>
      <c r="N42" s="1484"/>
    </row>
    <row r="43" spans="1:14" ht="15" customHeight="1">
      <c r="A43" s="1465"/>
      <c r="B43" s="1482" t="s">
        <v>397</v>
      </c>
      <c r="C43" s="1483"/>
      <c r="D43" s="1483"/>
      <c r="E43" s="1483"/>
      <c r="F43" s="1483"/>
      <c r="G43" s="1483"/>
      <c r="H43" s="1483"/>
      <c r="I43" s="1483"/>
      <c r="J43" s="1483"/>
      <c r="K43" s="1483"/>
      <c r="L43" s="1483"/>
      <c r="M43" s="1483"/>
      <c r="N43" s="1484"/>
    </row>
    <row r="44" spans="1:14" ht="15" customHeight="1">
      <c r="A44" s="1465"/>
      <c r="B44" s="1482" t="s">
        <v>398</v>
      </c>
      <c r="C44" s="1483"/>
      <c r="D44" s="1483"/>
      <c r="E44" s="1483"/>
      <c r="F44" s="1483"/>
      <c r="G44" s="1483"/>
      <c r="H44" s="1483"/>
      <c r="I44" s="1483"/>
      <c r="J44" s="1483"/>
      <c r="K44" s="1483"/>
      <c r="L44" s="1483"/>
      <c r="M44" s="1483"/>
      <c r="N44" s="1484"/>
    </row>
    <row r="45" spans="1:14" ht="15" customHeight="1">
      <c r="A45" s="1466"/>
      <c r="B45" s="1482" t="s">
        <v>399</v>
      </c>
      <c r="C45" s="1483"/>
      <c r="D45" s="1483"/>
      <c r="E45" s="1483"/>
      <c r="F45" s="1483"/>
      <c r="G45" s="1483"/>
      <c r="H45" s="1483"/>
      <c r="I45" s="1483"/>
      <c r="J45" s="1483"/>
      <c r="K45" s="1483"/>
      <c r="L45" s="1483"/>
      <c r="M45" s="1483"/>
      <c r="N45" s="1484"/>
    </row>
    <row r="46" spans="1:14" ht="19.5" customHeight="1">
      <c r="A46" s="1464">
        <v>8</v>
      </c>
      <c r="B46" s="1471" t="s">
        <v>210</v>
      </c>
      <c r="C46" s="1472"/>
      <c r="D46" s="1472"/>
      <c r="E46" s="1472"/>
      <c r="F46" s="1472"/>
      <c r="G46" s="1472"/>
      <c r="H46" s="1472"/>
      <c r="I46" s="1472"/>
      <c r="J46" s="1472"/>
      <c r="K46" s="1472"/>
      <c r="L46" s="1472"/>
      <c r="M46" s="1472"/>
      <c r="N46" s="1473"/>
    </row>
    <row r="47" spans="1:14" ht="15" customHeight="1">
      <c r="A47" s="1465"/>
      <c r="B47" s="1474" t="s">
        <v>411</v>
      </c>
      <c r="C47" s="1475"/>
      <c r="D47" s="1475"/>
      <c r="E47" s="1475"/>
      <c r="F47" s="1475"/>
      <c r="G47" s="1475"/>
      <c r="H47" s="1475"/>
      <c r="I47" s="1475"/>
      <c r="J47" s="1475"/>
      <c r="K47" s="1475"/>
      <c r="L47" s="1475"/>
      <c r="M47" s="1475"/>
      <c r="N47" s="1476"/>
    </row>
    <row r="48" spans="1:14" ht="15" customHeight="1">
      <c r="A48" s="1465"/>
      <c r="B48" s="1477" t="s">
        <v>410</v>
      </c>
      <c r="C48" s="1475"/>
      <c r="D48" s="1475"/>
      <c r="E48" s="1475"/>
      <c r="F48" s="1475"/>
      <c r="G48" s="1475"/>
      <c r="H48" s="1475"/>
      <c r="I48" s="1475"/>
      <c r="J48" s="1475"/>
      <c r="K48" s="1475"/>
      <c r="L48" s="1475"/>
      <c r="M48" s="1475"/>
      <c r="N48" s="1476"/>
    </row>
    <row r="49" spans="1:14" ht="15" customHeight="1">
      <c r="A49" s="1465"/>
      <c r="B49" s="1478"/>
      <c r="C49" s="1475"/>
      <c r="D49" s="1475"/>
      <c r="E49" s="1475"/>
      <c r="F49" s="1475"/>
      <c r="G49" s="1475"/>
      <c r="H49" s="1475"/>
      <c r="I49" s="1475"/>
      <c r="J49" s="1475"/>
      <c r="K49" s="1475"/>
      <c r="L49" s="1475"/>
      <c r="M49" s="1475"/>
      <c r="N49" s="1476"/>
    </row>
    <row r="50" spans="1:14" ht="15" customHeight="1" thickBot="1">
      <c r="A50" s="1470"/>
      <c r="B50" s="1479"/>
      <c r="C50" s="1480"/>
      <c r="D50" s="1480"/>
      <c r="E50" s="1480"/>
      <c r="F50" s="1480"/>
      <c r="G50" s="1480"/>
      <c r="H50" s="1480"/>
      <c r="I50" s="1480"/>
      <c r="J50" s="1480"/>
      <c r="K50" s="1480"/>
      <c r="L50" s="1480"/>
      <c r="M50" s="1480"/>
      <c r="N50" s="1481"/>
    </row>
    <row r="51" spans="1:14" ht="12.75" customHeight="1">
      <c r="A51" s="817"/>
      <c r="B51" s="817"/>
      <c r="C51" s="817"/>
      <c r="D51" s="817"/>
      <c r="E51" s="817"/>
      <c r="F51" s="817"/>
      <c r="G51" s="817"/>
      <c r="H51" s="817"/>
      <c r="I51" s="817"/>
      <c r="J51" s="817"/>
      <c r="K51" s="817"/>
      <c r="L51" s="817"/>
      <c r="M51" s="817"/>
      <c r="N51" s="817"/>
    </row>
    <row r="52" spans="1:14" ht="12.75">
      <c r="A52" s="817"/>
      <c r="B52" s="817"/>
      <c r="C52" s="817"/>
      <c r="D52" s="817"/>
      <c r="E52" s="817"/>
      <c r="F52" s="817"/>
      <c r="G52" s="817"/>
      <c r="H52" s="817"/>
      <c r="I52" s="817"/>
      <c r="J52" s="817"/>
      <c r="K52" s="817"/>
      <c r="L52" s="817"/>
      <c r="M52" s="817"/>
      <c r="N52" s="817"/>
    </row>
    <row r="53" spans="1:14" ht="12.75">
      <c r="A53" s="817"/>
      <c r="B53" s="817"/>
      <c r="C53" s="817"/>
      <c r="D53" s="817"/>
      <c r="E53" s="817"/>
      <c r="F53" s="817"/>
      <c r="G53" s="817"/>
      <c r="H53" s="817"/>
      <c r="I53" s="817"/>
      <c r="J53" s="817"/>
      <c r="K53" s="817"/>
      <c r="L53" s="817"/>
      <c r="M53" s="817"/>
      <c r="N53" s="817"/>
    </row>
    <row r="54" spans="1:14" ht="12.75">
      <c r="A54" s="817"/>
      <c r="B54" s="817"/>
      <c r="C54" s="817"/>
      <c r="D54" s="817"/>
      <c r="E54" s="817"/>
      <c r="F54" s="817"/>
      <c r="G54" s="817"/>
      <c r="H54" s="817"/>
      <c r="I54" s="817"/>
      <c r="J54" s="817"/>
      <c r="K54" s="817"/>
      <c r="L54" s="817"/>
      <c r="M54" s="817"/>
      <c r="N54" s="817"/>
    </row>
    <row r="55" spans="1:14" ht="12.75">
      <c r="A55" s="817"/>
      <c r="B55" s="817"/>
      <c r="C55" s="817"/>
      <c r="D55" s="817"/>
      <c r="E55" s="817"/>
      <c r="F55" s="817"/>
      <c r="G55" s="817"/>
      <c r="H55" s="817"/>
      <c r="I55" s="817"/>
      <c r="J55" s="817"/>
      <c r="K55" s="817"/>
      <c r="L55" s="817"/>
      <c r="M55" s="817"/>
      <c r="N55" s="817"/>
    </row>
    <row r="56" spans="1:14" ht="12.75">
      <c r="A56" s="817"/>
      <c r="B56" s="817"/>
      <c r="C56" s="817"/>
      <c r="D56" s="817"/>
      <c r="E56" s="817"/>
      <c r="F56" s="817"/>
      <c r="G56" s="817"/>
      <c r="H56" s="817"/>
      <c r="I56" s="817"/>
      <c r="J56" s="817"/>
      <c r="K56" s="817"/>
      <c r="L56" s="817"/>
      <c r="M56" s="817"/>
      <c r="N56" s="817"/>
    </row>
    <row r="57" spans="1:14" ht="12.75">
      <c r="A57" s="817"/>
      <c r="B57" s="817"/>
      <c r="C57" s="817"/>
      <c r="D57" s="817"/>
      <c r="E57" s="817"/>
      <c r="F57" s="817"/>
      <c r="G57" s="817"/>
      <c r="H57" s="817"/>
      <c r="I57" s="817"/>
      <c r="J57" s="817"/>
      <c r="K57" s="817"/>
      <c r="L57" s="817"/>
      <c r="M57" s="817"/>
      <c r="N57" s="817"/>
    </row>
    <row r="58" spans="1:14" ht="12.75">
      <c r="A58" s="817"/>
      <c r="B58" s="817"/>
      <c r="C58" s="817"/>
      <c r="D58" s="817"/>
      <c r="E58" s="817"/>
      <c r="F58" s="817"/>
      <c r="G58" s="817"/>
      <c r="H58" s="817"/>
      <c r="I58" s="817"/>
      <c r="J58" s="817"/>
      <c r="K58" s="817"/>
      <c r="L58" s="817"/>
      <c r="M58" s="817"/>
      <c r="N58" s="817"/>
    </row>
    <row r="59" spans="1:14" ht="12.75">
      <c r="A59" s="817"/>
      <c r="B59" s="817"/>
      <c r="C59" s="817"/>
      <c r="D59" s="817"/>
      <c r="E59" s="817"/>
      <c r="F59" s="817"/>
      <c r="G59" s="817"/>
      <c r="H59" s="817"/>
      <c r="I59" s="817"/>
      <c r="J59" s="817"/>
      <c r="K59" s="817"/>
      <c r="L59" s="817"/>
      <c r="M59" s="817"/>
      <c r="N59" s="817"/>
    </row>
    <row r="60" spans="1:14" ht="12.75">
      <c r="A60" s="817"/>
      <c r="B60" s="817"/>
      <c r="C60" s="817"/>
      <c r="D60" s="817"/>
      <c r="E60" s="817"/>
      <c r="F60" s="817"/>
      <c r="G60" s="817"/>
      <c r="H60" s="817"/>
      <c r="I60" s="817"/>
      <c r="J60" s="817"/>
      <c r="K60" s="817"/>
      <c r="L60" s="817"/>
      <c r="M60" s="817"/>
      <c r="N60" s="817"/>
    </row>
  </sheetData>
  <sheetProtection/>
  <mergeCells count="56">
    <mergeCell ref="B44:N44"/>
    <mergeCell ref="B45:N45"/>
    <mergeCell ref="B22:N22"/>
    <mergeCell ref="B23:N23"/>
    <mergeCell ref="O12:P12"/>
    <mergeCell ref="B14:B15"/>
    <mergeCell ref="L12:L13"/>
    <mergeCell ref="B18:N18"/>
    <mergeCell ref="B19:N19"/>
    <mergeCell ref="B20:N20"/>
    <mergeCell ref="B11:N11"/>
    <mergeCell ref="E8:H8"/>
    <mergeCell ref="E9:H9"/>
    <mergeCell ref="I4:L4"/>
    <mergeCell ref="I6:L6"/>
    <mergeCell ref="I7:L7"/>
    <mergeCell ref="E5:H6"/>
    <mergeCell ref="E7:H7"/>
    <mergeCell ref="A16:A20"/>
    <mergeCell ref="B16:N16"/>
    <mergeCell ref="B17:N17"/>
    <mergeCell ref="A26:A30"/>
    <mergeCell ref="B26:N26"/>
    <mergeCell ref="B12:B13"/>
    <mergeCell ref="C12:C13"/>
    <mergeCell ref="F12:F13"/>
    <mergeCell ref="I12:I13"/>
    <mergeCell ref="A11:A15"/>
    <mergeCell ref="B33:N33"/>
    <mergeCell ref="B34:N34"/>
    <mergeCell ref="B35:N35"/>
    <mergeCell ref="A21:A25"/>
    <mergeCell ref="B21:N21"/>
    <mergeCell ref="B27:N27"/>
    <mergeCell ref="B24:N24"/>
    <mergeCell ref="B25:N25"/>
    <mergeCell ref="A36:A40"/>
    <mergeCell ref="B36:N36"/>
    <mergeCell ref="B38:N38"/>
    <mergeCell ref="B39:N39"/>
    <mergeCell ref="B40:N40"/>
    <mergeCell ref="B29:N29"/>
    <mergeCell ref="B30:N30"/>
    <mergeCell ref="A31:A35"/>
    <mergeCell ref="B31:N31"/>
    <mergeCell ref="B32:N32"/>
    <mergeCell ref="A41:A45"/>
    <mergeCell ref="B41:N41"/>
    <mergeCell ref="A46:A50"/>
    <mergeCell ref="B46:N46"/>
    <mergeCell ref="B47:N47"/>
    <mergeCell ref="B48:N48"/>
    <mergeCell ref="B49:N49"/>
    <mergeCell ref="B50:N50"/>
    <mergeCell ref="B42:N42"/>
    <mergeCell ref="B43:N43"/>
  </mergeCells>
  <printOptions horizontalCentered="1" verticalCentered="1"/>
  <pageMargins left="0" right="0" top="0.7874015748031497" bottom="0" header="0.5118110236220472" footer="0"/>
  <pageSetup fitToHeight="1" fitToWidth="1" horizontalDpi="600" verticalDpi="600" orientation="landscape" paperSize="9" scale="59" r:id="rId2"/>
  <rowBreaks count="1" manualBreakCount="1">
    <brk id="2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loeffler</cp:lastModifiedBy>
  <cp:lastPrinted>2013-03-25T14:52:10Z</cp:lastPrinted>
  <dcterms:created xsi:type="dcterms:W3CDTF">1998-09-16T16:39:33Z</dcterms:created>
  <dcterms:modified xsi:type="dcterms:W3CDTF">2015-10-22T13:36:43Z</dcterms:modified>
  <cp:category/>
  <cp:version/>
  <cp:contentType/>
  <cp:contentStatus/>
</cp:coreProperties>
</file>