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400" yWindow="65521" windowWidth="13815" windowHeight="11640"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<sst xmlns="http://schemas.openxmlformats.org/spreadsheetml/2006/main" count="5200" uniqueCount="452">
  <si>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</si>
  <si>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</si>
  <si>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</si>
  <si>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</si>
  <si>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</si>
  <si>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</si>
  <si>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</si>
  <si>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</si>
  <si>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</si>
  <si>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</si>
  <si>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</si>
  <si>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</si>
  <si>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</si>
  <si>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</si>
  <si>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</si>
  <si>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</si>
  <si>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</si>
  <si>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</si>
  <si>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</si>
  <si>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</si>
  <si>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</si>
  <si>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</si>
  <si>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</si>
  <si>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</si>
  <si>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</si>
  <si>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</si>
  <si>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</si>
  <si>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</si>
  <si>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</si>
  <si>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</si>
  <si>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</si>
  <si>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</si>
  <si>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</si>
  <si>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</si>
  <si>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</si>
  <si>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</si>
  <si>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</si>
  <si>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</si>
  <si>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</si>
  <si>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</si>
  <si>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</si>
  <si>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</si>
  <si>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</si>
  <si>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</si>
  <si>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</si>
  <si>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</si>
  <si>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</si>
  <si>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</si>
  <si>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</si>
  <si>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</si>
  <si>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</si>
  <si>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</si>
  <si>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</si>
  <si>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</si>
  <si>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</si>
  <si>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</si>
  <si>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</si>
  <si>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</si>
  <si>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</si>
  <si>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</si>
  <si>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</si>
  <si>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</si>
  <si>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</si>
  <si>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</si>
  <si>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</si>
  <si>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</si>
  <si>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</si>
  <si>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</si>
  <si>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</si>
  <si>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</si>
  <si>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</si>
  <si>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</si>
  <si>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</si>
  <si>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</si>
  <si>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</si>
  <si>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</si>
  <si>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</si>
  <si>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</si>
  <si>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</si>
  <si>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</si>
  <si>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</si>
  <si>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</si>
  <si>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</si>
  <si>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</si>
  <si>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</si>
  <si>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</si>
  <si>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</si>
  <si>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</si>
  <si>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</si>
  <si>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</si>
  <si>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</si>
  <si>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</si>
  <si>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</si>
  <si>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</si>
  <si>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</si>
  <si>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</si>
  <si>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</si>
  <si>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</si>
  <si>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</si>
  <si>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</si>
  <si>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</si>
  <si>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</si>
  <si>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</si>
  <si>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</si>
  <si>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</si>
  <si>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</si>
  <si>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</si>
  <si>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</si>
  <si>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</si>
  <si>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</si>
  <si>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</si>
  <si>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</si>
  <si>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</si>
  <si>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</si>
  <si>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</si>
  <si>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</si>
  <si>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</si>
  <si>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</si>
  <si>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</si>
  <si>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</si>
  <si>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</si>
  <si>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</si>
  <si>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</si>
  <si>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</si>
  <si>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</si>
  <si>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</si>
  <si>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</si>
  <si>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</si>
  <si>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</si>
  <si>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</si>
  <si>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</si>
  <si>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</si>
  <si>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</si>
  <si>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</si>
  <si>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</si>
  <si>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</si>
  <si>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</si>
  <si>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</si>
  <si>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</si>
  <si>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</si>
  <si>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</si>
  <si>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</si>
  <si>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</si>
  <si>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</si>
  <si>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</si>
  <si>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</si>
  <si>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</si>
  <si>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</si>
  <si>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</si>
  <si>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</si>
  <si>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</si>
  <si>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</si>
  <si>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</si>
  <si>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</si>
  <si>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</si>
  <si>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</si>
  <si>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</si>
  <si>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</si>
  <si>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</si>
  <si>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</si>
  <si>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</si>
  <si>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</si>
  <si>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</si>
  <si>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</si>
  <si>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</si>
  <si>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</si>
  <si>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</si>
  <si>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</si>
  <si>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</si>
  <si>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</si>
  <si>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</si>
  <si>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</si>
  <si>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</si>
  <si>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</si>
  <si>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</si>
  <si>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</si>
  <si>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</si>
  <si>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</si>
  <si>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</si>
  <si>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</si>
  <si>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</si>
  <si>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</si>
  <si>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</si>
  <si>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</si>
  <si>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</si>
  <si>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</si>
  <si>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</si>
  <si>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</si>
  <si>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</si>
  <si>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</si>
  <si>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</si>
  <si>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</si>
  <si>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</si>
  <si>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</si>
  <si>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</si>
  <si>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</si>
  <si>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</si>
  <si>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</si>
  <si>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</si>
  <si>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</si>
  <si>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</si>
  <si>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</si>
  <si>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</si>
  <si>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</si>
  <si>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</si>
  <si>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</si>
  <si>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</si>
  <si>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</si>
  <si>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</si>
  <si>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</si>
  <si>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</si>
  <si>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</si>
  <si>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</si>
  <si>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</si>
  <si>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</si>
  <si>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</si>
  <si>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</si>
  <si>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</si>
  <si>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</si>
  <si>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</si>
  <si>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</si>
  <si>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</si>
  <si>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</si>
  <si>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</si>
  <si>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</si>
  <si>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</si>
  <si>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</si>
  <si>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</si>
  <si>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</si>
  <si>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</si>
  <si>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</si>
  <si>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</si>
  <si>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</si>
  <si>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</si>
  <si>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</si>
  <si>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</si>
  <si>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</si>
  <si>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</si>
  <si>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</si>
  <si>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</si>
  <si>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</si>
  <si>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</si>
  <si>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</si>
  <si>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</si>
  <si>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</si>
  <si>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</si>
  <si>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</si>
  <si>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</si>
  <si>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</si>
  <si>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</si>
  <si>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</si>
  <si>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</si>
  <si>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</si>
  <si>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</si>
  <si>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</si>
  <si>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</si>
  <si>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</si>
  <si>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</si>
  <si>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</si>
  <si>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</si>
  <si>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</si>
  <si>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</si>
  <si>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</si>
  <si>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</si>
  <si>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</si>
  <si>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</si>
  <si>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</si>
  <si>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</si>
  <si>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</si>
  <si>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</si>
  <si>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</si>
  <si>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</si>
  <si>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</si>
  <si>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</si>
  <si>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</si>
  <si>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</si>
  <si>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</si>
  <si>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</si>
  <si>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</si>
  <si>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</si>
  <si>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</si>
  <si>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</si>
  <si>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</si>
  <si>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</si>
  <si>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</si>
  <si>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</si>
  <si>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</si>
  <si>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</si>
  <si>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</si>
  <si>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</si>
  <si>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</si>
  <si>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</si>
  <si>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</si>
  <si>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</si>
  <si>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</si>
  <si>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</si>
  <si>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</si>
  <si>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</si>
  <si>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</si>
  <si>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</si>
  <si>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</si>
  <si>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</si>
  <si>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</si>
  <si>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</si>
  <si>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</si>
  <si>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</si>
  <si>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</si>
  <si>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</si>
  <si>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</si>
  <si>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</si>
  <si>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</si>
  <si>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</si>
  <si>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</si>
  <si>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</si>
  <si>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</si>
  <si>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</si>
  <si>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</si>
  <si>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</si>
  <si>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</si>
  <si>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</si>
  <si>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</si>
  <si>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</si>
  <si>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</si>
  <si>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</si>
  <si>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</si>
  <si>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</si>
  <si>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</si>
  <si>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</si>
  <si>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</si>
  <si>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</si>
  <si>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</si>
  <si>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</si>
  <si>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</si>
  <si>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</si>
  <si>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</si>
  <si>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</si>
  <si>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</si>
  <si>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</si>
  <si>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</si>
  <si>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</si>
  <si>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</si>
  <si>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</si>
  <si>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</si>
  <si>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</si>
  <si>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</si>
  <si>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</si>
  <si>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</si>
  <si>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</si>
  <si>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</si>
  <si>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</si>
  <si>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</si>
  <si>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</si>
  <si>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</si>
  <si>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</si>
  <si>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</si>
  <si>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</si>
  <si>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</si>
  <si>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</si>
  <si>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</si>
  <si>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</si>
  <si>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</si>
  <si>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</si>
  <si>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</si>
  <si>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</si>
  <si>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</si>
  <si>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n.a.</t>
  </si>
  <si>
    <t>+++</t>
  </si>
  <si>
    <t/>
  </si>
  <si>
    <t>SUM ER</t>
  </si>
  <si>
    <t>ACCEPT</t>
  </si>
  <si>
    <t>NT 0.785</t>
  </si>
  <si>
    <t>NT 206.485</t>
  </si>
  <si>
    <t>NT 139.268</t>
  </si>
  <si>
    <t>NT 123.376</t>
  </si>
  <si>
    <t>NT 35.544</t>
  </si>
  <si>
    <t>NT 15.892</t>
  </si>
  <si>
    <t>NT 63.128</t>
  </si>
  <si>
    <t>NT 135.749</t>
  </si>
  <si>
    <t>NT 62.276</t>
  </si>
  <si>
    <t>NT 134.658</t>
  </si>
  <si>
    <t>NT 0.852</t>
  </si>
  <si>
    <t>NT 1.091</t>
  </si>
  <si>
    <t>NT 366.439</t>
  </si>
  <si>
    <t>NT 336.175</t>
  </si>
  <si>
    <t>NT 30.264</t>
  </si>
  <si>
    <t>NT 0.354</t>
  </si>
  <si>
    <t>NT 254.937</t>
  </si>
  <si>
    <t>NT -20.495</t>
  </si>
  <si>
    <t>NT 0.738</t>
  </si>
  <si>
    <t>NT 0.641</t>
  </si>
  <si>
    <t>NT -20.834</t>
  </si>
  <si>
    <t>NT -21.136</t>
  </si>
  <si>
    <t>NT -0.342</t>
  </si>
  <si>
    <t>NT -0.037</t>
  </si>
  <si>
    <t>NT 3.82000000000001</t>
  </si>
  <si>
    <t>NT 0.140000000000001</t>
  </si>
  <si>
    <t>NT -3.954</t>
  </si>
  <si>
    <t>NT 2.053</t>
  </si>
  <si>
    <t>NT 7.774</t>
  </si>
  <si>
    <t>NT -1.913</t>
  </si>
  <si>
    <t>NT 0.033</t>
  </si>
  <si>
    <t>NT 293.357</t>
  </si>
  <si>
    <t>NT 119.433</t>
  </si>
  <si>
    <t>NT 121.502</t>
  </si>
  <si>
    <t>NT -14.3</t>
  </si>
  <si>
    <t>NT -18.065</t>
  </si>
  <si>
    <t>NT 30.861</t>
  </si>
  <si>
    <t>NT 31.042</t>
  </si>
  <si>
    <t>NT -43.749</t>
  </si>
  <si>
    <t>NT -47.505</t>
  </si>
  <si>
    <t>NT -1.602</t>
  </si>
  <si>
    <t>NT 72.517</t>
  </si>
  <si>
    <t>NT 86.27</t>
  </si>
  <si>
    <t>NT -0.007</t>
  </si>
  <si>
    <t>NT -0.021</t>
  </si>
  <si>
    <t>NT 0</t>
  </si>
  <si>
    <t>NT 72.545</t>
  </si>
  <si>
    <t>NT 86.306</t>
  </si>
  <si>
    <t>NT 1.211</t>
  </si>
  <si>
    <t>NT 2.406</t>
  </si>
  <si>
    <t>NT 72.687</t>
  </si>
  <si>
    <t>NT 85.409</t>
  </si>
  <si>
    <t>NT 0.002</t>
  </si>
  <si>
    <t>NT -1.353</t>
  </si>
  <si>
    <t>NT -1.511</t>
  </si>
  <si>
    <t>NT -0.015</t>
  </si>
  <si>
    <t>NT -1.628</t>
  </si>
  <si>
    <t>NT -0.544</t>
  </si>
  <si>
    <t>NT -0.535</t>
  </si>
  <si>
    <t>NT -0.505</t>
  </si>
  <si>
    <t>NT -1.093</t>
  </si>
  <si>
    <t>NT -0.039</t>
  </si>
  <si>
    <t>NT 49.778</t>
  </si>
  <si>
    <t>NT 47.44</t>
  </si>
  <si>
    <t>NT -144.138</t>
  </si>
  <si>
    <t>NT -111.216</t>
  </si>
  <si>
    <t>NT -110.163</t>
  </si>
  <si>
    <t>NT -37.505</t>
  </si>
  <si>
    <t>NT -7.465</t>
  </si>
  <si>
    <t>NT -35.573</t>
  </si>
  <si>
    <t>NT -31.587</t>
  </si>
  <si>
    <t>NT -33.606</t>
  </si>
  <si>
    <t>NT 13.256</t>
  </si>
  <si>
    <t>NT -38.315</t>
  </si>
  <si>
    <t>NT -43.034</t>
  </si>
  <si>
    <t>NT -53.752</t>
  </si>
  <si>
    <t>NT -58.954</t>
  </si>
  <si>
    <t>NT -64.222</t>
  </si>
  <si>
    <t>NT 84.87</t>
  </si>
  <si>
    <t>NT -4.728</t>
  </si>
  <si>
    <t>NT -4.197</t>
  </si>
  <si>
    <t>Bulgaria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</si>
</sst>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0"/>
    <numFmt numFmtId="173" formatCode="yy/yy"/>
  </numFmts>
  <fonts count="65">
    <font>
      <sz val="10"/>
      <name val="Courier"/>
      <family val="0"/>
    </font>
    <font>
      <sz val="11"/>
      <color indexed="8"/>
      <name val="Calibri"/>
      <family val="2"/>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8"/>
      <name val="Univers"/>
      <family val="0"/>
    </font>
    <font>
      <sz val="11"/>
      <color indexed="12"/>
      <name val="Univer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u val="single"/>
      <sz val="11"/>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medium"/>
      <right style="thin"/>
      <top/>
      <bottom/>
    </border>
    <border>
      <left style="medium"/>
      <right style="thin"/>
      <top/>
      <bottom style="thin"/>
    </border>
    <border>
      <left style="medium"/>
      <right/>
      <top/>
      <bottom/>
    </border>
    <border>
      <left/>
      <right/>
      <top style="medium"/>
      <bottom/>
    </border>
    <border>
      <left style="medium"/>
      <right/>
      <top style="medium"/>
      <bottom/>
    </border>
    <border>
      <left/>
      <right/>
      <top style="thin"/>
      <bottom/>
    </border>
    <border>
      <left style="medium"/>
      <right/>
      <top/>
      <bottom style="medium"/>
    </border>
    <border>
      <left style="thin"/>
      <right style="thin"/>
      <top/>
      <bottom style="thin"/>
    </border>
    <border>
      <left style="thin"/>
      <right style="thin"/>
      <top/>
      <bottom style="medium"/>
    </border>
    <border>
      <left style="thin"/>
      <right/>
      <top/>
      <bottom/>
    </border>
    <border>
      <left/>
      <right style="thin"/>
      <top style="thin"/>
      <bottom/>
    </border>
    <border>
      <left/>
      <right/>
      <top/>
      <bottom style="thin"/>
    </border>
    <border>
      <left style="thin"/>
      <right style="thin"/>
      <top style="thin"/>
      <bottom/>
    </border>
    <border>
      <left style="thin"/>
      <right style="medium"/>
      <top style="thin"/>
      <bottom/>
    </border>
    <border>
      <left/>
      <right style="thin"/>
      <top/>
      <bottom/>
    </border>
    <border>
      <left style="thin"/>
      <right style="thin"/>
      <top style="thin"/>
      <bottom style="thin"/>
    </border>
    <border>
      <left style="thin"/>
      <right style="thin"/>
      <top style="medium"/>
      <bottom style="medium"/>
    </border>
    <border>
      <left style="thin"/>
      <right/>
      <top/>
      <bottom style="thin"/>
    </border>
    <border>
      <left style="thick"/>
      <right/>
      <top/>
      <bottom/>
    </border>
    <border>
      <left style="medium"/>
      <right style="thin"/>
      <top/>
      <bottom style="medium"/>
    </border>
    <border>
      <left style="medium"/>
      <right style="thin"/>
      <top style="medium"/>
      <bottom/>
    </border>
    <border>
      <left style="thin"/>
      <right/>
      <top style="medium"/>
      <bottom/>
    </border>
    <border>
      <left/>
      <right style="thin"/>
      <top style="medium"/>
      <bottom/>
    </border>
    <border>
      <left style="thin"/>
      <right/>
      <top/>
      <bottom style="medium"/>
    </border>
    <border>
      <left/>
      <right style="medium"/>
      <top style="medium"/>
      <bottom/>
    </border>
    <border>
      <left style="thin"/>
      <right style="medium"/>
      <top/>
      <bottom style="thin"/>
    </border>
    <border>
      <left/>
      <right/>
      <top style="medium"/>
      <bottom style="thin"/>
    </border>
    <border>
      <left style="medium"/>
      <right style="thin"/>
      <top style="thin"/>
      <bottom style="thin"/>
    </border>
    <border>
      <left style="thin"/>
      <right style="medium"/>
      <top style="thin"/>
      <bottom style="thin"/>
    </border>
    <border>
      <left style="thin"/>
      <right/>
      <top style="thin"/>
      <bottom/>
    </border>
    <border>
      <left style="thin"/>
      <right/>
      <top style="thin"/>
      <bottom style="thin"/>
    </border>
    <border>
      <left style="thin"/>
      <right style="medium"/>
      <top style="medium"/>
      <bottom style="thin"/>
    </border>
    <border>
      <left/>
      <right style="medium"/>
      <top style="thin"/>
      <bottom style="thin"/>
    </border>
    <border>
      <left/>
      <right/>
      <top style="thin"/>
      <bottom style="thin"/>
    </border>
    <border>
      <left/>
      <right style="medium"/>
      <top style="thin"/>
      <bottom/>
    </border>
    <border>
      <left/>
      <right style="thin"/>
      <top style="thin"/>
      <bottom style="thin"/>
    </border>
    <border>
      <left/>
      <right style="thick"/>
      <top style="thin"/>
      <bottom style="thin"/>
    </border>
    <border>
      <left/>
      <right style="thick"/>
      <top style="thick"/>
      <bottom style="thin"/>
    </border>
    <border>
      <left style="thin"/>
      <right style="thin"/>
      <top style="thin"/>
      <bottom style="medium"/>
    </border>
    <border>
      <left/>
      <right style="thin"/>
      <top style="thin"/>
      <bottom style="medium"/>
    </border>
    <border>
      <left/>
      <right style="thin"/>
      <top/>
      <bottom style="thin"/>
    </border>
    <border>
      <left/>
      <right style="medium"/>
      <top/>
      <bottom/>
    </border>
    <border>
      <left/>
      <right/>
      <top/>
      <bottom style="medium"/>
    </border>
    <border>
      <left/>
      <right style="medium"/>
      <top/>
      <bottom style="medium"/>
    </border>
    <border>
      <left style="medium"/>
      <right style="thin"/>
      <top style="thin"/>
      <bottom/>
    </border>
    <border>
      <left style="medium"/>
      <right/>
      <top/>
      <bottom style="thin"/>
    </border>
    <border>
      <left style="thin"/>
      <right style="thin"/>
      <top style="medium"/>
      <bottom/>
    </border>
    <border>
      <left style="thin"/>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bottom/>
    </border>
    <border>
      <left/>
      <right style="thin"/>
      <top style="medium"/>
      <bottom style="thin"/>
    </border>
    <border>
      <left style="thin"/>
      <right/>
      <top style="medium"/>
      <bottom style="thin"/>
    </border>
    <border>
      <left/>
      <right style="thin"/>
      <top/>
      <bottom style="medium"/>
    </border>
    <border>
      <left style="thin"/>
      <right style="medium"/>
      <top/>
      <bottom style="medium"/>
    </border>
    <border>
      <left style="thin"/>
      <right style="thick"/>
      <top style="thin"/>
      <bottom style="thin"/>
    </border>
    <border>
      <left style="thick"/>
      <right style="thin"/>
      <top/>
      <bottom/>
    </border>
    <border>
      <left style="thick"/>
      <right style="thin"/>
      <top/>
      <bottom style="thin"/>
    </border>
    <border>
      <left style="thick"/>
      <right style="thin"/>
      <top style="thin"/>
      <bottom/>
    </border>
    <border>
      <left style="thick"/>
      <right/>
      <top/>
      <bottom style="thin"/>
    </border>
    <border>
      <left style="thick"/>
      <right/>
      <top/>
      <bottom style="thick"/>
    </border>
    <border>
      <left style="medium"/>
      <right style="medium"/>
      <top/>
      <bottom/>
    </border>
    <border>
      <left style="thick"/>
      <right/>
      <top style="thick"/>
      <bottom/>
    </border>
    <border>
      <left/>
      <right/>
      <top style="thick"/>
      <bottom/>
    </border>
    <border>
      <left style="thin"/>
      <right/>
      <top style="thick"/>
      <bottom style="thin"/>
    </border>
    <border>
      <left style="thin"/>
      <right style="thin"/>
      <top/>
      <bottom style="thick"/>
    </border>
    <border>
      <left/>
      <right style="medium"/>
      <top/>
      <bottom style="thin"/>
    </border>
    <border>
      <left style="medium"/>
      <right/>
      <top style="thin"/>
      <bottom/>
    </border>
    <border>
      <left style="medium"/>
      <right/>
      <top style="thin"/>
      <bottom style="thin"/>
    </border>
    <border>
      <left/>
      <right style="medium"/>
      <top style="medium"/>
      <bottom style="thin"/>
    </border>
    <border>
      <left style="thin"/>
      <right style="medium"/>
      <top style="medium"/>
      <bottom/>
    </border>
    <border>
      <left style="medium"/>
      <right style="thin"/>
      <top style="thin"/>
      <bottom style="medium"/>
    </border>
    <border>
      <left style="thin"/>
      <right style="thick"/>
      <top/>
      <bottom style="medium"/>
    </border>
    <border>
      <left style="thick"/>
      <right/>
      <top style="thin"/>
      <bottom style="thin"/>
    </border>
    <border>
      <left style="thick"/>
      <right style="thin"/>
      <top style="thin"/>
      <bottom style="thin"/>
    </border>
    <border>
      <left style="thin"/>
      <right style="thick"/>
      <top style="thin"/>
      <bottom style="medium"/>
    </border>
    <border>
      <left style="thin"/>
      <right style="thick"/>
      <top/>
      <bottom style="thin"/>
    </border>
    <border>
      <left style="thin"/>
      <right style="thick"/>
      <top style="medium"/>
      <bottom style="medium"/>
    </border>
    <border>
      <left style="thin"/>
      <right style="thick"/>
      <top style="thin"/>
      <bottom/>
    </border>
    <border>
      <left style="thin"/>
      <right style="thick"/>
      <top/>
      <bottom style="thick"/>
    </border>
    <border>
      <left style="thin"/>
      <right/>
      <top style="medium"/>
      <bottom style="medium"/>
    </border>
    <border>
      <left style="medium"/>
      <right style="thin"/>
      <top style="medium"/>
      <bottom style="thin"/>
    </border>
    <border>
      <left/>
      <right/>
      <top style="thick"/>
      <bottom style="thin"/>
    </border>
    <border>
      <left/>
      <right style="thick"/>
      <top/>
      <bottom style="thin"/>
    </border>
    <border>
      <left/>
      <right style="thick"/>
      <top/>
      <bottom/>
    </border>
    <border>
      <left style="medium"/>
      <right style="medium"/>
      <top style="medium"/>
      <bottom style="thin"/>
    </border>
    <border>
      <left style="thin"/>
      <right style="thin"/>
      <top style="medium"/>
      <bottom style="thin"/>
    </border>
    <border>
      <left style="medium"/>
      <right style="medium"/>
      <top style="thin"/>
      <bottom style="thin"/>
    </border>
    <border>
      <left style="medium"/>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3" borderId="0" applyNumberFormat="0" applyBorder="0" applyAlignment="0" applyProtection="0"/>
    <xf numFmtId="0" fontId="49" fillId="20" borderId="1" applyNumberFormat="0" applyAlignment="0" applyProtection="0"/>
    <xf numFmtId="0" fontId="5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22" borderId="0" applyNumberFormat="0" applyBorder="0" applyAlignment="0" applyProtection="0"/>
    <xf numFmtId="0" fontId="63" fillId="0" borderId="0">
      <alignment/>
      <protection/>
    </xf>
    <xf numFmtId="0" fontId="2"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59" fillId="20"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10">
    <xf numFmtId="0" fontId="0" fillId="0" borderId="0" xfId="0" applyAlignment="1">
      <alignment/>
    </xf>
    <xf numFmtId="0" fontId="5" fillId="0" borderId="10" xfId="0" applyFont="1" applyFill="1" applyBorder="1" applyAlignment="1" applyProtection="1">
      <alignment horizontal="left" vertical="center" indent="2"/>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Border="1" applyAlignment="1" applyProtection="1">
      <alignment horizontal="center" vertical="center"/>
      <protection/>
    </xf>
    <xf numFmtId="0" fontId="5" fillId="0" borderId="0" xfId="0" applyFont="1" applyFill="1" applyAlignment="1" applyProtection="1">
      <alignment/>
      <protection locked="0"/>
    </xf>
    <xf numFmtId="0" fontId="5" fillId="0" borderId="0" xfId="0" applyFont="1" applyFill="1" applyBorder="1" applyAlignment="1" applyProtection="1">
      <alignment/>
      <protection locked="0"/>
    </xf>
    <xf numFmtId="0" fontId="5" fillId="0" borderId="0" xfId="0" applyFont="1" applyFill="1" applyAlignment="1" applyProtection="1">
      <alignment vertical="center"/>
      <protection locked="0"/>
    </xf>
    <xf numFmtId="0" fontId="5" fillId="0" borderId="14" xfId="0" applyFont="1" applyFill="1" applyBorder="1" applyAlignment="1" applyProtection="1">
      <alignment/>
      <protection/>
    </xf>
    <xf numFmtId="0" fontId="5" fillId="0" borderId="0" xfId="0" applyFont="1" applyFill="1" applyBorder="1" applyAlignment="1" applyProtection="1">
      <alignment/>
      <protection/>
    </xf>
    <xf numFmtId="0" fontId="4" fillId="0" borderId="15" xfId="0" applyFont="1" applyBorder="1" applyAlignment="1" applyProtection="1">
      <alignment horizontal="center"/>
      <protection/>
    </xf>
    <xf numFmtId="0" fontId="5" fillId="0" borderId="16" xfId="0" applyFont="1" applyBorder="1" applyAlignment="1" applyProtection="1">
      <alignment vertical="center"/>
      <protection locked="0"/>
    </xf>
    <xf numFmtId="0" fontId="4" fillId="0" borderId="17"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15" fillId="0" borderId="10" xfId="0" applyFont="1" applyFill="1" applyBorder="1" applyAlignment="1" applyProtection="1">
      <alignment horizontal="left" vertical="center"/>
      <protection/>
    </xf>
    <xf numFmtId="0" fontId="15" fillId="0" borderId="10" xfId="0" applyFont="1" applyFill="1" applyBorder="1" applyAlignment="1" applyProtection="1">
      <alignment horizontal="left" vertical="center" indent="2"/>
      <protection/>
    </xf>
    <xf numFmtId="0" fontId="15" fillId="0" borderId="10" xfId="0" applyFont="1" applyFill="1" applyBorder="1" applyAlignment="1" applyProtection="1">
      <alignment horizontal="left" vertical="center" indent="3"/>
      <protection/>
    </xf>
    <xf numFmtId="0" fontId="15" fillId="0" borderId="10" xfId="0" applyFont="1" applyFill="1" applyBorder="1" applyAlignment="1" applyProtection="1">
      <alignment horizontal="left" vertical="center" indent="1"/>
      <protection/>
    </xf>
    <xf numFmtId="0" fontId="15" fillId="0" borderId="18" xfId="0" applyFont="1" applyFill="1" applyBorder="1" applyAlignment="1" applyProtection="1">
      <alignment horizontal="left" vertical="center" indent="2"/>
      <protection/>
    </xf>
    <xf numFmtId="0" fontId="15" fillId="0" borderId="18" xfId="0" applyFont="1" applyFill="1" applyBorder="1" applyAlignment="1" applyProtection="1">
      <alignment horizontal="left" vertical="center" indent="1"/>
      <protection/>
    </xf>
    <xf numFmtId="0" fontId="15" fillId="0" borderId="18" xfId="0" applyFont="1" applyFill="1" applyBorder="1" applyAlignment="1" applyProtection="1">
      <alignment horizontal="left" vertical="center"/>
      <protection/>
    </xf>
    <xf numFmtId="0" fontId="15" fillId="0" borderId="19" xfId="0" applyFont="1" applyFill="1" applyBorder="1" applyAlignment="1" applyProtection="1">
      <alignment horizontal="left" vertical="center" indent="1"/>
      <protection/>
    </xf>
    <xf numFmtId="0" fontId="15" fillId="0" borderId="20"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5" fillId="0" borderId="22" xfId="0" applyFont="1" applyBorder="1" applyAlignment="1" applyProtection="1">
      <alignment/>
      <protection locked="0"/>
    </xf>
    <xf numFmtId="0" fontId="4" fillId="0" borderId="11" xfId="57" applyFont="1" applyFill="1" applyBorder="1" applyAlignment="1" applyProtection="1">
      <alignment horizontal="center" vertical="center"/>
      <protection/>
    </xf>
    <xf numFmtId="0" fontId="15" fillId="0" borderId="18" xfId="0" applyFont="1" applyFill="1" applyBorder="1" applyAlignment="1" applyProtection="1">
      <alignment horizontal="left" vertical="center" indent="3"/>
      <protection/>
    </xf>
    <xf numFmtId="0" fontId="19" fillId="0" borderId="0" xfId="0" applyFont="1" applyFill="1" applyAlignment="1" applyProtection="1">
      <alignment/>
      <protection locked="0"/>
    </xf>
    <xf numFmtId="0" fontId="20" fillId="0" borderId="20" xfId="0" applyFont="1" applyFill="1" applyBorder="1" applyAlignment="1" applyProtection="1">
      <alignment horizontal="center" vertical="center"/>
      <protection/>
    </xf>
    <xf numFmtId="0" fontId="15" fillId="0" borderId="10" xfId="0" applyFont="1" applyFill="1" applyBorder="1" applyAlignment="1" applyProtection="1" quotePrefix="1">
      <alignment horizontal="left" vertical="center" indent="2"/>
      <protection/>
    </xf>
    <xf numFmtId="0" fontId="15" fillId="0" borderId="10" xfId="0" applyFont="1" applyFill="1" applyBorder="1" applyAlignment="1" applyProtection="1">
      <alignment vertical="center"/>
      <protection/>
    </xf>
    <xf numFmtId="0" fontId="5" fillId="0" borderId="0" xfId="0" applyFont="1" applyFill="1" applyBorder="1" applyAlignment="1" applyProtection="1">
      <alignment/>
      <protection/>
    </xf>
    <xf numFmtId="0" fontId="5" fillId="0" borderId="0" xfId="0" applyFont="1" applyFill="1" applyAlignment="1" applyProtection="1">
      <alignment/>
      <protection/>
    </xf>
    <xf numFmtId="0" fontId="15" fillId="0" borderId="23"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25" xfId="0" applyFont="1" applyFill="1" applyBorder="1" applyAlignment="1" applyProtection="1">
      <alignment horizontal="center"/>
      <protection/>
    </xf>
    <xf numFmtId="0" fontId="14" fillId="0" borderId="25" xfId="0" applyFont="1" applyFill="1" applyBorder="1" applyAlignment="1" applyProtection="1">
      <alignment horizontal="center" vertical="center"/>
      <protection/>
    </xf>
    <xf numFmtId="0" fontId="9" fillId="0" borderId="12" xfId="57"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15" fillId="0" borderId="18" xfId="0" applyFont="1" applyFill="1" applyBorder="1" applyAlignment="1" applyProtection="1">
      <alignment vertical="center"/>
      <protection/>
    </xf>
    <xf numFmtId="0" fontId="15" fillId="0" borderId="19" xfId="0" applyFont="1" applyFill="1" applyBorder="1" applyAlignment="1" applyProtection="1">
      <alignment horizontal="left" vertical="center" indent="3"/>
      <protection/>
    </xf>
    <xf numFmtId="0" fontId="15" fillId="0" borderId="19" xfId="0" applyFont="1" applyFill="1" applyBorder="1" applyAlignment="1" applyProtection="1">
      <alignment horizontal="left" vertical="center" indent="2"/>
      <protection/>
    </xf>
    <xf numFmtId="0" fontId="15" fillId="0" borderId="27" xfId="0" applyFont="1" applyFill="1" applyBorder="1" applyAlignment="1" applyProtection="1">
      <alignment horizontal="left" vertical="center" indent="1"/>
      <protection/>
    </xf>
    <xf numFmtId="0" fontId="4" fillId="0" borderId="18" xfId="0" applyFont="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15" fillId="0" borderId="26" xfId="0" applyFont="1" applyFill="1" applyBorder="1" applyAlignment="1" applyProtection="1">
      <alignment horizontal="center" vertical="center"/>
      <protection/>
    </xf>
    <xf numFmtId="49" fontId="4" fillId="0" borderId="29" xfId="0" applyNumberFormat="1" applyFont="1" applyFill="1" applyBorder="1" applyAlignment="1" applyProtection="1">
      <alignment horizontal="left" vertical="center"/>
      <protection/>
    </xf>
    <xf numFmtId="0" fontId="4" fillId="0" borderId="15" xfId="0" applyFont="1" applyBorder="1" applyAlignment="1" applyProtection="1">
      <alignment horizontal="center"/>
      <protection locked="0"/>
    </xf>
    <xf numFmtId="0" fontId="4" fillId="0" borderId="11" xfId="0" applyFont="1" applyFill="1" applyBorder="1" applyAlignment="1" applyProtection="1">
      <alignment horizontal="left" vertical="center" indent="2"/>
      <protection/>
    </xf>
    <xf numFmtId="0" fontId="4" fillId="0" borderId="30" xfId="0" applyFont="1" applyFill="1" applyBorder="1" applyAlignment="1" applyProtection="1">
      <alignment horizontal="left" vertical="center" indent="2"/>
      <protection/>
    </xf>
    <xf numFmtId="0" fontId="4" fillId="0" borderId="12" xfId="0" applyFont="1" applyFill="1" applyBorder="1" applyAlignment="1" applyProtection="1">
      <alignment horizontal="left" vertical="center" indent="2"/>
      <protection/>
    </xf>
    <xf numFmtId="0" fontId="5" fillId="0" borderId="0" xfId="0" applyFont="1" applyAlignment="1" applyProtection="1">
      <alignment/>
      <protection/>
    </xf>
    <xf numFmtId="0" fontId="4" fillId="0" borderId="0" xfId="0" applyFont="1" applyAlignment="1" applyProtection="1">
      <alignment/>
      <protection/>
    </xf>
    <xf numFmtId="0" fontId="20" fillId="0" borderId="0" xfId="0" applyFont="1" applyBorder="1" applyAlignment="1" applyProtection="1">
      <alignment horizontal="center" vertical="center"/>
      <protection/>
    </xf>
    <xf numFmtId="0" fontId="27" fillId="0" borderId="0" xfId="0" applyFont="1" applyBorder="1" applyAlignment="1" applyProtection="1">
      <alignment/>
      <protection/>
    </xf>
    <xf numFmtId="0" fontId="5" fillId="0" borderId="22" xfId="0" applyFont="1" applyBorder="1" applyAlignment="1" applyProtection="1">
      <alignment/>
      <protection/>
    </xf>
    <xf numFmtId="0" fontId="4" fillId="0" borderId="0" xfId="0" applyFont="1" applyAlignment="1" applyProtection="1">
      <alignment horizontal="left" vertical="center"/>
      <protection/>
    </xf>
    <xf numFmtId="0" fontId="20" fillId="0" borderId="18" xfId="0" applyFont="1" applyBorder="1" applyAlignment="1" applyProtection="1">
      <alignment horizontal="center" vertical="center"/>
      <protection/>
    </xf>
    <xf numFmtId="0" fontId="5" fillId="0" borderId="10" xfId="0" applyFont="1" applyBorder="1" applyAlignment="1" applyProtection="1">
      <alignment/>
      <protection/>
    </xf>
    <xf numFmtId="0" fontId="4" fillId="0" borderId="10" xfId="0" applyFont="1" applyBorder="1" applyAlignment="1" applyProtection="1">
      <alignment horizontal="right"/>
      <protection/>
    </xf>
    <xf numFmtId="0" fontId="4" fillId="20" borderId="18" xfId="0" applyFont="1" applyFill="1" applyBorder="1" applyAlignment="1" applyProtection="1">
      <alignment horizontal="center" vertical="center"/>
      <protection/>
    </xf>
    <xf numFmtId="0" fontId="4" fillId="20" borderId="18" xfId="0" applyFont="1" applyFill="1" applyBorder="1" applyAlignment="1" applyProtection="1">
      <alignment vertical="center"/>
      <protection/>
    </xf>
    <xf numFmtId="0" fontId="4" fillId="20" borderId="10" xfId="0" applyFont="1" applyFill="1" applyBorder="1" applyAlignment="1" applyProtection="1">
      <alignment vertical="center"/>
      <protection/>
    </xf>
    <xf numFmtId="3" fontId="5" fillId="0" borderId="18" xfId="0" applyNumberFormat="1" applyFont="1" applyBorder="1" applyAlignment="1" applyProtection="1">
      <alignment horizontal="right" vertical="center"/>
      <protection/>
    </xf>
    <xf numFmtId="0" fontId="4" fillId="20" borderId="26" xfId="0" applyFont="1" applyFill="1" applyBorder="1" applyAlignment="1" applyProtection="1">
      <alignment horizontal="center" vertical="center"/>
      <protection/>
    </xf>
    <xf numFmtId="0" fontId="5" fillId="20" borderId="23" xfId="0" applyFont="1" applyFill="1" applyBorder="1" applyAlignment="1" applyProtection="1">
      <alignment horizontal="center" vertical="center"/>
      <protection/>
    </xf>
    <xf numFmtId="0" fontId="20" fillId="0" borderId="0" xfId="0" applyFont="1" applyBorder="1" applyAlignment="1" applyProtection="1">
      <alignment horizontal="center"/>
      <protection/>
    </xf>
    <xf numFmtId="0" fontId="4" fillId="0" borderId="0" xfId="0" applyFont="1" applyFill="1" applyAlignment="1" applyProtection="1">
      <alignment horizontal="right"/>
      <protection/>
    </xf>
    <xf numFmtId="0" fontId="5" fillId="0" borderId="31" xfId="0" applyFont="1" applyFill="1" applyBorder="1" applyAlignment="1" applyProtection="1">
      <alignment/>
      <protection/>
    </xf>
    <xf numFmtId="0" fontId="20" fillId="0" borderId="32" xfId="0" applyFont="1" applyFill="1" applyBorder="1" applyAlignment="1" applyProtection="1">
      <alignment horizontal="center" vertical="center"/>
      <protection/>
    </xf>
    <xf numFmtId="0" fontId="5" fillId="0" borderId="33" xfId="0" applyFont="1" applyFill="1" applyBorder="1" applyAlignment="1" applyProtection="1">
      <alignment/>
      <protection/>
    </xf>
    <xf numFmtId="0" fontId="9" fillId="0" borderId="11" xfId="0" applyFont="1" applyFill="1" applyBorder="1" applyAlignment="1" applyProtection="1">
      <alignment/>
      <protection/>
    </xf>
    <xf numFmtId="0" fontId="5" fillId="0" borderId="16" xfId="0" applyFont="1" applyFill="1" applyBorder="1" applyAlignment="1" applyProtection="1">
      <alignment vertical="center"/>
      <protection/>
    </xf>
    <xf numFmtId="0" fontId="5" fillId="0" borderId="34"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20" xfId="0" applyFont="1" applyBorder="1" applyAlignment="1" applyProtection="1">
      <alignment/>
      <protection/>
    </xf>
    <xf numFmtId="0" fontId="4" fillId="0" borderId="0" xfId="0" applyFont="1" applyFill="1" applyAlignment="1" applyProtection="1">
      <alignment horizontal="center"/>
      <protection/>
    </xf>
    <xf numFmtId="0" fontId="5" fillId="0" borderId="14" xfId="0" applyFont="1" applyBorder="1" applyAlignment="1" applyProtection="1">
      <alignment/>
      <protection/>
    </xf>
    <xf numFmtId="0" fontId="5" fillId="0" borderId="35" xfId="0" applyFont="1" applyFill="1" applyBorder="1" applyAlignment="1" applyProtection="1">
      <alignment/>
      <protection/>
    </xf>
    <xf numFmtId="3" fontId="5" fillId="0" borderId="36" xfId="0" applyNumberFormat="1" applyFont="1" applyBorder="1" applyAlignment="1" applyProtection="1">
      <alignment horizontal="right" vertical="center"/>
      <protection/>
    </xf>
    <xf numFmtId="0" fontId="9"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5" fillId="0" borderId="25" xfId="0" applyFont="1" applyFill="1" applyBorder="1" applyAlignment="1" applyProtection="1">
      <alignment vertical="center"/>
      <protection/>
    </xf>
    <xf numFmtId="0" fontId="5" fillId="0" borderId="0" xfId="0" applyFont="1" applyFill="1" applyAlignment="1" applyProtection="1">
      <alignment horizontal="left"/>
      <protection/>
    </xf>
    <xf numFmtId="0" fontId="20" fillId="0" borderId="37" xfId="0" applyFont="1" applyFill="1" applyBorder="1" applyAlignment="1" applyProtection="1">
      <alignment horizontal="center"/>
      <protection/>
    </xf>
    <xf numFmtId="0" fontId="16" fillId="0" borderId="0" xfId="0" applyFont="1" applyFill="1" applyBorder="1" applyAlignment="1" applyProtection="1">
      <alignment horizontal="center" vertical="center"/>
      <protection/>
    </xf>
    <xf numFmtId="0" fontId="15" fillId="0" borderId="22"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3" fontId="0" fillId="0" borderId="0" xfId="0" applyNumberFormat="1" applyAlignment="1">
      <alignment/>
    </xf>
    <xf numFmtId="0" fontId="4" fillId="0" borderId="38" xfId="0" applyFont="1" applyFill="1" applyBorder="1" applyAlignment="1" applyProtection="1">
      <alignment horizontal="left" vertical="center" indent="2"/>
      <protection/>
    </xf>
    <xf numFmtId="3" fontId="5" fillId="0" borderId="26" xfId="0" applyNumberFormat="1" applyFont="1" applyBorder="1" applyAlignment="1" applyProtection="1">
      <alignment horizontal="right" vertical="center"/>
      <protection/>
    </xf>
    <xf numFmtId="3" fontId="5" fillId="0" borderId="39" xfId="0" applyNumberFormat="1" applyFont="1" applyBorder="1" applyAlignment="1" applyProtection="1">
      <alignment horizontal="right" vertical="center"/>
      <protection/>
    </xf>
    <xf numFmtId="0" fontId="5" fillId="0" borderId="0" xfId="0" applyFont="1" applyBorder="1" applyAlignment="1" applyProtection="1">
      <alignment/>
      <protection/>
    </xf>
    <xf numFmtId="0" fontId="5" fillId="0" borderId="40" xfId="0" applyFont="1" applyBorder="1" applyAlignment="1" applyProtection="1">
      <alignment/>
      <protection/>
    </xf>
    <xf numFmtId="0" fontId="4" fillId="0" borderId="0" xfId="0" applyFont="1" applyAlignment="1" applyProtection="1">
      <alignment horizontal="center"/>
      <protection/>
    </xf>
    <xf numFmtId="0" fontId="4" fillId="0" borderId="18"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23" xfId="0" applyFont="1" applyBorder="1" applyAlignment="1" applyProtection="1">
      <alignment/>
      <protection/>
    </xf>
    <xf numFmtId="0" fontId="4" fillId="0" borderId="10" xfId="0" applyFont="1" applyBorder="1" applyAlignment="1" applyProtection="1">
      <alignment/>
      <protection/>
    </xf>
    <xf numFmtId="0" fontId="4" fillId="0" borderId="18" xfId="57" applyFont="1" applyFill="1" applyBorder="1" applyAlignment="1" applyProtection="1">
      <alignment horizontal="left" vertical="center"/>
      <protection/>
    </xf>
    <xf numFmtId="0" fontId="15" fillId="0" borderId="19" xfId="0" applyFont="1" applyFill="1" applyBorder="1" applyAlignment="1" applyProtection="1">
      <alignment horizontal="center" vertical="center"/>
      <protection/>
    </xf>
    <xf numFmtId="0" fontId="15" fillId="0" borderId="30" xfId="57" applyFont="1" applyFill="1" applyBorder="1" applyAlignment="1" applyProtection="1" quotePrefix="1">
      <alignment horizontal="left" vertical="center" indent="2"/>
      <protection/>
    </xf>
    <xf numFmtId="0" fontId="15" fillId="0" borderId="40" xfId="0" applyFont="1" applyFill="1" applyBorder="1" applyAlignment="1" applyProtection="1">
      <alignment horizontal="right" vertical="center"/>
      <protection/>
    </xf>
    <xf numFmtId="0" fontId="5" fillId="0" borderId="0" xfId="0" applyNumberFormat="1" applyFont="1" applyFill="1" applyBorder="1" applyAlignment="1" applyProtection="1">
      <alignment horizontal="center"/>
      <protection/>
    </xf>
    <xf numFmtId="0" fontId="4" fillId="0" borderId="0"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20" fillId="0" borderId="15" xfId="0" applyFont="1" applyFill="1" applyBorder="1" applyAlignment="1" applyProtection="1">
      <alignment horizontal="center"/>
      <protection/>
    </xf>
    <xf numFmtId="0" fontId="15" fillId="0" borderId="24" xfId="0" applyFont="1" applyFill="1" applyBorder="1" applyAlignment="1" applyProtection="1">
      <alignment horizontal="right" vertical="center"/>
      <protection/>
    </xf>
    <xf numFmtId="0" fontId="5" fillId="0" borderId="41" xfId="0" applyFont="1" applyFill="1" applyBorder="1" applyAlignment="1" applyProtection="1">
      <alignment vertical="center"/>
      <protection/>
    </xf>
    <xf numFmtId="0" fontId="5" fillId="20" borderId="10" xfId="0" applyFont="1" applyFill="1" applyBorder="1" applyAlignment="1" applyProtection="1">
      <alignment horizontal="center" vertical="center"/>
      <protection/>
    </xf>
    <xf numFmtId="0" fontId="5" fillId="20" borderId="10" xfId="0" applyFont="1" applyFill="1" applyBorder="1" applyAlignment="1" applyProtection="1">
      <alignment/>
      <protection/>
    </xf>
    <xf numFmtId="0" fontId="15" fillId="0" borderId="10" xfId="0" applyFont="1" applyFill="1" applyBorder="1" applyAlignment="1" applyProtection="1">
      <alignment horizontal="left" vertical="top"/>
      <protection/>
    </xf>
    <xf numFmtId="1" fontId="5" fillId="20" borderId="10" xfId="0" applyNumberFormat="1" applyFont="1" applyFill="1" applyBorder="1" applyAlignment="1" applyProtection="1">
      <alignment horizontal="right" vertical="center"/>
      <protection/>
    </xf>
    <xf numFmtId="1" fontId="5" fillId="20" borderId="25" xfId="0" applyNumberFormat="1" applyFont="1" applyFill="1" applyBorder="1" applyAlignment="1" applyProtection="1">
      <alignment horizontal="right" vertical="center"/>
      <protection/>
    </xf>
    <xf numFmtId="0" fontId="21" fillId="20" borderId="10" xfId="0"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Fill="1" applyAlignment="1" applyProtection="1">
      <alignment/>
      <protection/>
    </xf>
    <xf numFmtId="0" fontId="14" fillId="0" borderId="0" xfId="0" applyFont="1" applyFill="1" applyBorder="1" applyAlignment="1" applyProtection="1">
      <alignment/>
      <protection/>
    </xf>
    <xf numFmtId="0" fontId="29" fillId="0" borderId="0" xfId="0" applyFont="1" applyBorder="1" applyAlignment="1" applyProtection="1">
      <alignment/>
      <protection/>
    </xf>
    <xf numFmtId="0" fontId="4" fillId="0" borderId="42"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4" fillId="0" borderId="16" xfId="0" applyFont="1" applyBorder="1" applyAlignment="1" applyProtection="1">
      <alignment horizontal="left" vertical="center"/>
      <protection locked="0"/>
    </xf>
    <xf numFmtId="0" fontId="5" fillId="0" borderId="16"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6"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15" fillId="0" borderId="44" xfId="0" applyFont="1" applyBorder="1" applyAlignment="1" applyProtection="1">
      <alignment vertical="center"/>
      <protection locked="0"/>
    </xf>
    <xf numFmtId="0" fontId="15" fillId="0" borderId="44"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4" xfId="0" applyFont="1" applyFill="1" applyBorder="1" applyAlignment="1" applyProtection="1">
      <alignment vertical="center"/>
      <protection locked="0"/>
    </xf>
    <xf numFmtId="0" fontId="4" fillId="0" borderId="47" xfId="0" applyFont="1" applyFill="1" applyBorder="1" applyAlignment="1" applyProtection="1">
      <alignment/>
      <protection locked="0"/>
    </xf>
    <xf numFmtId="0" fontId="14" fillId="0" borderId="0" xfId="0" applyFont="1" applyFill="1" applyBorder="1" applyAlignment="1" applyProtection="1">
      <alignment vertical="center"/>
      <protection locked="0"/>
    </xf>
    <xf numFmtId="0" fontId="4" fillId="0" borderId="43" xfId="0" applyFont="1" applyFill="1" applyBorder="1" applyAlignment="1" applyProtection="1">
      <alignment vertical="center"/>
      <protection locked="0"/>
    </xf>
    <xf numFmtId="0" fontId="4" fillId="0" borderId="41" xfId="0" applyFont="1" applyBorder="1" applyAlignment="1" applyProtection="1">
      <alignment vertical="center"/>
      <protection locked="0"/>
    </xf>
    <xf numFmtId="0" fontId="9" fillId="0" borderId="0" xfId="58" applyFont="1" applyFill="1" applyBorder="1" applyProtection="1">
      <alignment/>
      <protection locked="0"/>
    </xf>
    <xf numFmtId="0" fontId="9" fillId="0" borderId="0" xfId="58" applyFont="1" applyFill="1" applyBorder="1" applyProtection="1">
      <alignment/>
      <protection/>
    </xf>
    <xf numFmtId="0" fontId="5" fillId="0" borderId="22" xfId="56" applyFont="1" applyBorder="1" applyAlignment="1" applyProtection="1">
      <alignment vertical="center"/>
      <protection locked="0"/>
    </xf>
    <xf numFmtId="0" fontId="5" fillId="0" borderId="44" xfId="56" applyFont="1" applyBorder="1" applyAlignment="1" applyProtection="1">
      <alignment vertical="center"/>
      <protection locked="0"/>
    </xf>
    <xf numFmtId="0" fontId="5" fillId="0" borderId="43" xfId="56" applyFont="1" applyBorder="1" applyAlignment="1" applyProtection="1">
      <alignment vertical="center"/>
      <protection locked="0"/>
    </xf>
    <xf numFmtId="0" fontId="4" fillId="0" borderId="28" xfId="58" applyFont="1" applyFill="1" applyBorder="1" applyAlignment="1" applyProtection="1">
      <alignment vertical="center"/>
      <protection locked="0"/>
    </xf>
    <xf numFmtId="0" fontId="20" fillId="0" borderId="0" xfId="0" applyFont="1" applyBorder="1" applyAlignment="1" applyProtection="1">
      <alignment horizontal="center"/>
      <protection/>
    </xf>
    <xf numFmtId="0" fontId="25" fillId="0" borderId="0" xfId="0" applyFont="1" applyBorder="1" applyAlignment="1" applyProtection="1">
      <alignment horizontal="right" vertical="center"/>
      <protection locked="0"/>
    </xf>
    <xf numFmtId="0" fontId="23" fillId="0" borderId="0" xfId="0" applyFont="1" applyBorder="1" applyAlignment="1" applyProtection="1">
      <alignment horizontal="left" vertical="center"/>
      <protection locked="0"/>
    </xf>
    <xf numFmtId="0" fontId="7" fillId="0" borderId="0" xfId="58" applyFont="1" applyBorder="1" applyAlignment="1" applyProtection="1">
      <alignment horizontal="left" vertical="center"/>
      <protection locked="0"/>
    </xf>
    <xf numFmtId="0" fontId="4" fillId="0" borderId="0" xfId="0" applyFont="1" applyFill="1" applyAlignment="1" applyProtection="1">
      <alignment horizontal="right"/>
      <protection/>
    </xf>
    <xf numFmtId="0" fontId="5" fillId="0" borderId="31" xfId="0" applyFont="1" applyFill="1" applyBorder="1" applyAlignment="1" applyProtection="1">
      <alignment/>
      <protection/>
    </xf>
    <xf numFmtId="0" fontId="20" fillId="0" borderId="32" xfId="0" applyFont="1" applyFill="1" applyBorder="1" applyAlignment="1" applyProtection="1">
      <alignment horizontal="center" vertical="center"/>
      <protection/>
    </xf>
    <xf numFmtId="0" fontId="7" fillId="0" borderId="11" xfId="58" applyFont="1" applyFill="1" applyBorder="1" applyAlignment="1" applyProtection="1">
      <alignment horizontal="center" vertical="center"/>
      <protection/>
    </xf>
    <xf numFmtId="0" fontId="7" fillId="0" borderId="40" xfId="58" applyFont="1" applyFill="1" applyBorder="1" applyAlignment="1" applyProtection="1">
      <alignment horizontal="center" vertical="center"/>
      <protection/>
    </xf>
    <xf numFmtId="0" fontId="7" fillId="0" borderId="23" xfId="58" applyFont="1" applyFill="1" applyBorder="1" applyAlignment="1" applyProtection="1">
      <alignment horizontal="center" vertical="center"/>
      <protection/>
    </xf>
    <xf numFmtId="0" fontId="20" fillId="0" borderId="20" xfId="0" applyFont="1" applyFill="1" applyBorder="1" applyAlignment="1" applyProtection="1">
      <alignment horizontal="center" vertical="center"/>
      <protection/>
    </xf>
    <xf numFmtId="0" fontId="7" fillId="0" borderId="20" xfId="58" applyFont="1" applyFill="1" applyBorder="1" applyAlignment="1" applyProtection="1">
      <alignment horizontal="center" vertical="center"/>
      <protection/>
    </xf>
    <xf numFmtId="0" fontId="9" fillId="0" borderId="10" xfId="58" applyFont="1" applyFill="1" applyBorder="1" applyAlignment="1" applyProtection="1">
      <alignment horizontal="left" vertical="center"/>
      <protection/>
    </xf>
    <xf numFmtId="0" fontId="7" fillId="0" borderId="26" xfId="58" applyFont="1" applyFill="1" applyBorder="1" applyAlignment="1" applyProtection="1">
      <alignment horizontal="center" vertical="center"/>
      <protection/>
    </xf>
    <xf numFmtId="0" fontId="7" fillId="0" borderId="39" xfId="58" applyFont="1" applyFill="1" applyBorder="1" applyAlignment="1" applyProtection="1">
      <alignment horizontal="center" vertical="center"/>
      <protection/>
    </xf>
    <xf numFmtId="0" fontId="4" fillId="0" borderId="11" xfId="57"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23"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7" fillId="0" borderId="23" xfId="56" applyFont="1" applyFill="1" applyBorder="1" applyAlignment="1" applyProtection="1">
      <alignment vertical="center"/>
      <protection/>
    </xf>
    <xf numFmtId="0" fontId="7" fillId="0" borderId="11" xfId="58" applyFont="1" applyFill="1" applyBorder="1" applyAlignment="1" applyProtection="1">
      <alignment horizontal="left" vertical="center"/>
      <protection/>
    </xf>
    <xf numFmtId="0" fontId="7" fillId="0" borderId="26" xfId="56" applyFont="1" applyFill="1" applyBorder="1" applyAlignment="1" applyProtection="1">
      <alignment vertical="center"/>
      <protection/>
    </xf>
    <xf numFmtId="0" fontId="7" fillId="0" borderId="26" xfId="56" applyFont="1" applyFill="1" applyBorder="1" applyAlignment="1" applyProtection="1">
      <alignment horizontal="left" vertical="center"/>
      <protection/>
    </xf>
    <xf numFmtId="0" fontId="7" fillId="0" borderId="10" xfId="56" applyFont="1" applyFill="1" applyBorder="1" applyAlignment="1" applyProtection="1">
      <alignment horizontal="left" vertical="center"/>
      <protection/>
    </xf>
    <xf numFmtId="0" fontId="7" fillId="0" borderId="19" xfId="56" applyFont="1" applyFill="1" applyBorder="1" applyAlignment="1" applyProtection="1">
      <alignment horizontal="left" vertical="center"/>
      <protection/>
    </xf>
    <xf numFmtId="0" fontId="19" fillId="0" borderId="0" xfId="0" applyFont="1" applyFill="1" applyAlignment="1" applyProtection="1">
      <alignment/>
      <protection/>
    </xf>
    <xf numFmtId="0" fontId="4" fillId="0" borderId="48" xfId="0" applyFont="1" applyFill="1" applyBorder="1" applyAlignment="1" applyProtection="1">
      <alignment/>
      <protection locked="0"/>
    </xf>
    <xf numFmtId="0" fontId="5" fillId="0" borderId="0" xfId="0" applyFont="1" applyFill="1" applyAlignment="1" applyProtection="1">
      <alignment/>
      <protection locked="0"/>
    </xf>
    <xf numFmtId="0" fontId="23" fillId="0" borderId="22" xfId="0" applyFont="1" applyBorder="1" applyAlignment="1" applyProtection="1">
      <alignment horizontal="left" vertical="center"/>
      <protection locked="0"/>
    </xf>
    <xf numFmtId="0" fontId="7" fillId="0" borderId="44" xfId="0" applyFont="1" applyFill="1" applyBorder="1" applyAlignment="1" applyProtection="1">
      <alignment vertical="center"/>
      <protection locked="0"/>
    </xf>
    <xf numFmtId="0" fontId="9" fillId="0" borderId="11" xfId="0" applyFont="1" applyFill="1" applyBorder="1" applyAlignment="1" applyProtection="1">
      <alignment/>
      <protection/>
    </xf>
    <xf numFmtId="0" fontId="15" fillId="0" borderId="10" xfId="0" applyFont="1" applyFill="1" applyBorder="1" applyAlignment="1" applyProtection="1">
      <alignment horizontal="center"/>
      <protection/>
    </xf>
    <xf numFmtId="0" fontId="9" fillId="0" borderId="12" xfId="57"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15" fillId="0" borderId="26" xfId="0" applyFont="1" applyFill="1" applyBorder="1" applyAlignment="1" applyProtection="1">
      <alignment horizontal="center" vertical="center"/>
      <protection/>
    </xf>
    <xf numFmtId="0" fontId="14" fillId="0" borderId="49"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0" fontId="15" fillId="0" borderId="10" xfId="0" applyFont="1" applyFill="1" applyBorder="1" applyAlignment="1" applyProtection="1">
      <alignment horizontal="left" vertical="center" indent="2"/>
      <protection/>
    </xf>
    <xf numFmtId="0" fontId="14" fillId="0" borderId="23" xfId="0" applyFont="1" applyFill="1" applyBorder="1" applyAlignment="1" applyProtection="1">
      <alignment horizontal="center" vertical="center"/>
      <protection/>
    </xf>
    <xf numFmtId="0" fontId="15" fillId="0" borderId="18" xfId="0" applyFont="1" applyFill="1" applyBorder="1" applyAlignment="1" applyProtection="1">
      <alignment horizontal="left" vertical="center" indent="3"/>
      <protection/>
    </xf>
    <xf numFmtId="0" fontId="14" fillId="0" borderId="26" xfId="0" applyFont="1" applyFill="1" applyBorder="1" applyAlignment="1" applyProtection="1">
      <alignment horizontal="center" vertical="center"/>
      <protection/>
    </xf>
    <xf numFmtId="0" fontId="15" fillId="0" borderId="10" xfId="0" applyFont="1" applyFill="1" applyBorder="1" applyAlignment="1" applyProtection="1">
      <alignment horizontal="left" vertical="center" indent="3"/>
      <protection/>
    </xf>
    <xf numFmtId="0" fontId="15" fillId="0" borderId="10" xfId="0" applyFont="1" applyFill="1" applyBorder="1" applyAlignment="1" applyProtection="1">
      <alignment horizontal="left" vertical="center" indent="1"/>
      <protection/>
    </xf>
    <xf numFmtId="0" fontId="15" fillId="0" borderId="18" xfId="0" applyFont="1" applyFill="1" applyBorder="1" applyAlignment="1" applyProtection="1">
      <alignment horizontal="left" vertical="center" indent="2"/>
      <protection/>
    </xf>
    <xf numFmtId="0" fontId="15" fillId="0" borderId="19" xfId="0" applyFont="1" applyFill="1" applyBorder="1" applyAlignment="1" applyProtection="1">
      <alignment horizontal="left" vertical="center" indent="3"/>
      <protection/>
    </xf>
    <xf numFmtId="0" fontId="15" fillId="0" borderId="19" xfId="0" applyFont="1" applyFill="1" applyBorder="1" applyAlignment="1" applyProtection="1">
      <alignment horizontal="left" vertical="center" indent="1"/>
      <protection/>
    </xf>
    <xf numFmtId="0" fontId="14" fillId="0" borderId="50" xfId="0" applyFont="1" applyFill="1" applyBorder="1" applyAlignment="1" applyProtection="1">
      <alignment horizontal="center" vertical="center"/>
      <protection/>
    </xf>
    <xf numFmtId="0" fontId="14" fillId="0" borderId="27"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5" fillId="0" borderId="19" xfId="0" applyFont="1" applyFill="1" applyBorder="1" applyAlignment="1" applyProtection="1">
      <alignment horizontal="left" vertical="center" indent="2"/>
      <protection/>
    </xf>
    <xf numFmtId="0" fontId="15" fillId="0" borderId="18" xfId="0" applyFont="1" applyFill="1" applyBorder="1" applyAlignment="1" applyProtection="1">
      <alignment horizontal="left" vertical="center" indent="1"/>
      <protection/>
    </xf>
    <xf numFmtId="0" fontId="15" fillId="0" borderId="10" xfId="0" applyFont="1" applyFill="1" applyBorder="1" applyAlignment="1" applyProtection="1" quotePrefix="1">
      <alignment horizontal="left" vertical="center" indent="2"/>
      <protection/>
    </xf>
    <xf numFmtId="0" fontId="15" fillId="0" borderId="27" xfId="0" applyFont="1" applyFill="1" applyBorder="1" applyAlignment="1" applyProtection="1">
      <alignment horizontal="left" vertical="center" indent="1"/>
      <protection/>
    </xf>
    <xf numFmtId="0" fontId="5" fillId="0" borderId="34" xfId="0" applyFont="1" applyFill="1" applyBorder="1" applyAlignment="1" applyProtection="1">
      <alignment vertical="center"/>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protection locked="0"/>
    </xf>
    <xf numFmtId="0" fontId="5" fillId="0" borderId="22" xfId="0" applyFont="1" applyBorder="1" applyAlignment="1" applyProtection="1">
      <alignment vertical="center"/>
      <protection locked="0"/>
    </xf>
    <xf numFmtId="0" fontId="5" fillId="0" borderId="52"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5" fillId="0" borderId="53" xfId="0" applyFont="1" applyFill="1" applyBorder="1" applyAlignment="1" applyProtection="1">
      <alignment/>
      <protection/>
    </xf>
    <xf numFmtId="0" fontId="5" fillId="0" borderId="54" xfId="0" applyFont="1" applyFill="1" applyBorder="1" applyAlignment="1" applyProtection="1">
      <alignment/>
      <protection/>
    </xf>
    <xf numFmtId="0" fontId="4" fillId="0" borderId="0" xfId="0" applyFont="1" applyFill="1" applyBorder="1" applyAlignment="1" applyProtection="1">
      <alignment horizontal="left" vertical="center" indent="1"/>
      <protection/>
    </xf>
    <xf numFmtId="0" fontId="4" fillId="0" borderId="0" xfId="0" applyFont="1" applyFill="1" applyBorder="1" applyAlignment="1" applyProtection="1">
      <alignment horizontal="left" vertical="center" indent="1"/>
      <protection locked="0"/>
    </xf>
    <xf numFmtId="0" fontId="7" fillId="0" borderId="13" xfId="0" applyFont="1" applyFill="1" applyBorder="1" applyAlignment="1" applyProtection="1">
      <alignment horizontal="right" vertical="center"/>
      <protection/>
    </xf>
    <xf numFmtId="0" fontId="4" fillId="0" borderId="13" xfId="0" applyFont="1" applyFill="1" applyBorder="1" applyAlignment="1" applyProtection="1" quotePrefix="1">
      <alignment horizontal="right" vertical="center" wrapText="1"/>
      <protection/>
    </xf>
    <xf numFmtId="0" fontId="4" fillId="0" borderId="17" xfId="0" applyFont="1" applyFill="1" applyBorder="1" applyAlignment="1" applyProtection="1">
      <alignment horizontal="right" vertical="center"/>
      <protection/>
    </xf>
    <xf numFmtId="0" fontId="4" fillId="0" borderId="53" xfId="0" applyFont="1" applyFill="1" applyBorder="1" applyAlignment="1" applyProtection="1">
      <alignment horizontal="left" vertical="center"/>
      <protection/>
    </xf>
    <xf numFmtId="0" fontId="4" fillId="0" borderId="41" xfId="58" applyFont="1" applyBorder="1" applyAlignment="1" applyProtection="1">
      <alignment horizontal="left" vertical="center"/>
      <protection locked="0"/>
    </xf>
    <xf numFmtId="49" fontId="4" fillId="0" borderId="55" xfId="0" applyNumberFormat="1" applyFont="1" applyFill="1" applyBorder="1" applyAlignment="1" applyProtection="1">
      <alignment vertical="center"/>
      <protection/>
    </xf>
    <xf numFmtId="49" fontId="4" fillId="0" borderId="11" xfId="0" applyNumberFormat="1"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49" fontId="4" fillId="0" borderId="13" xfId="0" applyNumberFormat="1" applyFont="1" applyFill="1" applyBorder="1" applyAlignment="1" applyProtection="1">
      <alignment vertical="center"/>
      <protection/>
    </xf>
    <xf numFmtId="49" fontId="4" fillId="0" borderId="56" xfId="0" applyNumberFormat="1" applyFont="1" applyFill="1" applyBorder="1" applyAlignment="1" applyProtection="1">
      <alignment vertical="center"/>
      <protection/>
    </xf>
    <xf numFmtId="49" fontId="4" fillId="0" borderId="30" xfId="0" applyNumberFormat="1" applyFont="1" applyFill="1" applyBorder="1" applyAlignment="1" applyProtection="1">
      <alignment vertical="center"/>
      <protection/>
    </xf>
    <xf numFmtId="0" fontId="18" fillId="0" borderId="0" xfId="0" applyFont="1" applyBorder="1" applyAlignment="1" applyProtection="1">
      <alignment vertical="center"/>
      <protection/>
    </xf>
    <xf numFmtId="0" fontId="5" fillId="0" borderId="57" xfId="0" applyFont="1" applyFill="1" applyBorder="1" applyAlignment="1" applyProtection="1">
      <alignment/>
      <protection/>
    </xf>
    <xf numFmtId="0" fontId="15" fillId="0" borderId="10" xfId="0" applyFont="1" applyFill="1" applyBorder="1" applyAlignment="1" applyProtection="1">
      <alignment horizontal="center" vertical="center"/>
      <protection/>
    </xf>
    <xf numFmtId="0" fontId="7" fillId="0" borderId="28" xfId="58" applyFont="1" applyFill="1" applyBorder="1" applyAlignment="1" applyProtection="1">
      <alignment horizontal="center" vertical="center"/>
      <protection/>
    </xf>
    <xf numFmtId="0" fontId="7" fillId="0" borderId="55" xfId="58" applyFont="1" applyFill="1" applyBorder="1" applyAlignment="1" applyProtection="1">
      <alignment horizontal="center" vertical="center"/>
      <protection/>
    </xf>
    <xf numFmtId="0" fontId="7" fillId="0" borderId="10" xfId="58" applyFont="1" applyFill="1" applyBorder="1" applyAlignment="1" applyProtection="1">
      <alignment horizontal="center"/>
      <protection locked="0"/>
    </xf>
    <xf numFmtId="0" fontId="7" fillId="0" borderId="20" xfId="58" applyFont="1" applyFill="1" applyBorder="1" applyAlignment="1" applyProtection="1">
      <alignment horizontal="center" vertical="center"/>
      <protection/>
    </xf>
    <xf numFmtId="0" fontId="7" fillId="0" borderId="12" xfId="58" applyFont="1" applyFill="1" applyBorder="1" applyAlignment="1" applyProtection="1">
      <alignment horizontal="center" vertical="center"/>
      <protection/>
    </xf>
    <xf numFmtId="0" fontId="7" fillId="0" borderId="18" xfId="56" applyFont="1" applyBorder="1" applyAlignment="1" applyProtection="1">
      <alignment horizontal="center" vertical="center"/>
      <protection/>
    </xf>
    <xf numFmtId="0" fontId="7" fillId="0" borderId="18" xfId="58" applyFont="1" applyFill="1" applyBorder="1" applyAlignment="1" applyProtection="1">
      <alignment horizontal="center"/>
      <protection locked="0"/>
    </xf>
    <xf numFmtId="0" fontId="7" fillId="4" borderId="55" xfId="58" applyFont="1" applyFill="1" applyBorder="1" applyAlignment="1" applyProtection="1">
      <alignment horizontal="left" vertical="center"/>
      <protection/>
    </xf>
    <xf numFmtId="0" fontId="7" fillId="4" borderId="23" xfId="56" applyFont="1" applyFill="1" applyBorder="1" applyAlignment="1" applyProtection="1">
      <alignment vertical="center"/>
      <protection/>
    </xf>
    <xf numFmtId="0" fontId="7" fillId="4" borderId="26" xfId="56" applyFont="1" applyFill="1" applyBorder="1" applyAlignment="1" applyProtection="1">
      <alignment vertical="center"/>
      <protection/>
    </xf>
    <xf numFmtId="0" fontId="9" fillId="4" borderId="20" xfId="56" applyFont="1" applyFill="1" applyBorder="1" applyAlignment="1" applyProtection="1">
      <alignment horizontal="center" vertical="center"/>
      <protection/>
    </xf>
    <xf numFmtId="0" fontId="9" fillId="0" borderId="25" xfId="56" applyFont="1" applyFill="1" applyBorder="1" applyAlignment="1" applyProtection="1">
      <alignment horizontal="left" vertical="center" indent="1"/>
      <protection/>
    </xf>
    <xf numFmtId="0" fontId="9" fillId="0" borderId="25" xfId="56" applyFont="1" applyFill="1" applyBorder="1" applyAlignment="1" applyProtection="1">
      <alignment horizontal="center" vertical="center"/>
      <protection/>
    </xf>
    <xf numFmtId="0" fontId="9" fillId="0" borderId="10" xfId="56" applyFont="1" applyFill="1" applyBorder="1" applyAlignment="1" applyProtection="1">
      <alignment horizontal="left" vertical="center" indent="1"/>
      <protection/>
    </xf>
    <xf numFmtId="0" fontId="7" fillId="0" borderId="10" xfId="56" applyFont="1" applyFill="1" applyBorder="1" applyAlignment="1" applyProtection="1">
      <alignment vertical="center"/>
      <protection/>
    </xf>
    <xf numFmtId="0" fontId="9" fillId="0" borderId="25" xfId="56" applyFont="1" applyFill="1" applyBorder="1" applyAlignment="1" applyProtection="1">
      <alignment horizontal="left" vertical="center" indent="2"/>
      <protection/>
    </xf>
    <xf numFmtId="0" fontId="9" fillId="0" borderId="10" xfId="56" applyFont="1" applyFill="1" applyBorder="1" applyAlignment="1" applyProtection="1">
      <alignment horizontal="left" vertical="center" indent="2"/>
      <protection/>
    </xf>
    <xf numFmtId="0" fontId="7" fillId="0" borderId="18" xfId="56" applyFont="1" applyFill="1" applyBorder="1" applyAlignment="1" applyProtection="1">
      <alignment vertical="center"/>
      <protection/>
    </xf>
    <xf numFmtId="0" fontId="9" fillId="0" borderId="18" xfId="56" applyFont="1" applyFill="1" applyBorder="1" applyAlignment="1" applyProtection="1">
      <alignment horizontal="left" vertical="center" indent="2"/>
      <protection/>
    </xf>
    <xf numFmtId="0" fontId="9" fillId="0" borderId="18" xfId="56" applyFont="1" applyFill="1" applyBorder="1" applyAlignment="1" applyProtection="1">
      <alignment horizontal="center" vertical="center"/>
      <protection/>
    </xf>
    <xf numFmtId="0" fontId="9" fillId="0" borderId="25" xfId="56" applyNumberFormat="1" applyFont="1" applyFill="1" applyBorder="1" applyAlignment="1" applyProtection="1">
      <alignment horizontal="left" vertical="center" indent="1"/>
      <protection/>
    </xf>
    <xf numFmtId="0" fontId="9" fillId="0" borderId="25" xfId="56" applyNumberFormat="1" applyFont="1" applyFill="1" applyBorder="1" applyAlignment="1" applyProtection="1">
      <alignment horizontal="center" vertical="center"/>
      <protection/>
    </xf>
    <xf numFmtId="0" fontId="9" fillId="0" borderId="10" xfId="56" applyNumberFormat="1" applyFont="1" applyFill="1" applyBorder="1" applyAlignment="1" applyProtection="1">
      <alignment horizontal="left" vertical="center" indent="1"/>
      <protection/>
    </xf>
    <xf numFmtId="0" fontId="9" fillId="4" borderId="40" xfId="56" applyFont="1" applyFill="1" applyBorder="1" applyAlignment="1" applyProtection="1">
      <alignment horizontal="center" vertical="center"/>
      <protection/>
    </xf>
    <xf numFmtId="0" fontId="9" fillId="0" borderId="25" xfId="56" applyFont="1" applyFill="1" applyBorder="1" applyAlignment="1" applyProtection="1">
      <alignment horizontal="left" vertical="center" indent="3"/>
      <protection/>
    </xf>
    <xf numFmtId="0" fontId="9" fillId="0" borderId="10" xfId="56" applyFont="1" applyFill="1" applyBorder="1" applyAlignment="1" applyProtection="1">
      <alignment horizontal="left" vertical="center" indent="3"/>
      <protection/>
    </xf>
    <xf numFmtId="0" fontId="9" fillId="0" borderId="18" xfId="56" applyFont="1" applyFill="1" applyBorder="1" applyAlignment="1" applyProtection="1">
      <alignment horizontal="left" vertical="center" indent="3"/>
      <protection/>
    </xf>
    <xf numFmtId="0" fontId="9" fillId="0" borderId="26" xfId="56" applyFont="1" applyFill="1" applyBorder="1" applyAlignment="1" applyProtection="1">
      <alignment horizontal="left" vertical="center" indent="2"/>
      <protection/>
    </xf>
    <xf numFmtId="0" fontId="9" fillId="0" borderId="26" xfId="56" applyFont="1" applyFill="1" applyBorder="1" applyAlignment="1" applyProtection="1">
      <alignment horizontal="center" vertical="center"/>
      <protection/>
    </xf>
    <xf numFmtId="0" fontId="7" fillId="0" borderId="12" xfId="58" applyFont="1" applyFill="1" applyBorder="1" applyAlignment="1" applyProtection="1">
      <alignment horizontal="left" vertical="center"/>
      <protection/>
    </xf>
    <xf numFmtId="0" fontId="7" fillId="4" borderId="11" xfId="58" applyFont="1" applyFill="1" applyBorder="1" applyAlignment="1" applyProtection="1">
      <alignment horizontal="left" vertical="center"/>
      <protection/>
    </xf>
    <xf numFmtId="0" fontId="7" fillId="4" borderId="18" xfId="56" applyFont="1" applyFill="1" applyBorder="1" applyAlignment="1" applyProtection="1">
      <alignment horizontal="left" vertical="center"/>
      <protection/>
    </xf>
    <xf numFmtId="0" fontId="7" fillId="4" borderId="23" xfId="56" applyFont="1" applyFill="1" applyBorder="1" applyAlignment="1" applyProtection="1">
      <alignment horizontal="left" vertical="center"/>
      <protection/>
    </xf>
    <xf numFmtId="0" fontId="7" fillId="4" borderId="10" xfId="56" applyFont="1" applyFill="1" applyBorder="1" applyAlignment="1" applyProtection="1">
      <alignment vertical="center"/>
      <protection/>
    </xf>
    <xf numFmtId="0" fontId="7" fillId="0" borderId="18" xfId="56" applyFont="1" applyFill="1" applyBorder="1" applyAlignment="1" applyProtection="1">
      <alignment horizontal="left" vertical="center"/>
      <protection/>
    </xf>
    <xf numFmtId="0" fontId="9" fillId="0" borderId="25" xfId="56" applyNumberFormat="1" applyFont="1" applyFill="1" applyBorder="1" applyAlignment="1" applyProtection="1">
      <alignment horizontal="left" vertical="center" indent="2"/>
      <protection/>
    </xf>
    <xf numFmtId="0" fontId="9" fillId="0" borderId="18" xfId="56" applyNumberFormat="1" applyFont="1" applyFill="1" applyBorder="1" applyAlignment="1" applyProtection="1">
      <alignment horizontal="center" vertical="center"/>
      <protection/>
    </xf>
    <xf numFmtId="0" fontId="9" fillId="0" borderId="10" xfId="56" applyNumberFormat="1" applyFont="1" applyFill="1" applyBorder="1" applyAlignment="1" applyProtection="1">
      <alignment horizontal="left" vertical="center" indent="2"/>
      <protection/>
    </xf>
    <xf numFmtId="0" fontId="7" fillId="4" borderId="10" xfId="56" applyFont="1" applyFill="1" applyBorder="1" applyAlignment="1" applyProtection="1">
      <alignment horizontal="left" vertical="center"/>
      <protection/>
    </xf>
    <xf numFmtId="0" fontId="7" fillId="0" borderId="30" xfId="58" applyFont="1" applyFill="1" applyBorder="1" applyAlignment="1" applyProtection="1">
      <alignment horizontal="left" vertical="center"/>
      <protection/>
    </xf>
    <xf numFmtId="0" fontId="7" fillId="0" borderId="49" xfId="56" applyFont="1" applyFill="1" applyBorder="1" applyAlignment="1" applyProtection="1">
      <alignment horizontal="left" vertical="center"/>
      <protection/>
    </xf>
    <xf numFmtId="0" fontId="9" fillId="0" borderId="19" xfId="56" applyFont="1" applyFill="1" applyBorder="1" applyAlignment="1" applyProtection="1">
      <alignment horizontal="left" vertical="center" indent="2"/>
      <protection/>
    </xf>
    <xf numFmtId="0" fontId="9" fillId="0" borderId="19" xfId="56" applyFont="1" applyFill="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20" fillId="0" borderId="57"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20" borderId="55" xfId="0" applyFont="1" applyFill="1" applyBorder="1" applyAlignment="1" applyProtection="1">
      <alignment horizontal="left" vertical="center"/>
      <protection/>
    </xf>
    <xf numFmtId="0" fontId="5" fillId="20" borderId="52" xfId="0" applyFont="1" applyFill="1" applyBorder="1" applyAlignment="1" applyProtection="1">
      <alignment/>
      <protection/>
    </xf>
    <xf numFmtId="0" fontId="4" fillId="20" borderId="11" xfId="0" applyFont="1" applyFill="1" applyBorder="1" applyAlignment="1" applyProtection="1">
      <alignment horizontal="left" vertical="center"/>
      <protection/>
    </xf>
    <xf numFmtId="1" fontId="5" fillId="20" borderId="52" xfId="0" applyNumberFormat="1" applyFont="1" applyFill="1" applyBorder="1" applyAlignment="1" applyProtection="1">
      <alignment horizontal="right" vertical="center"/>
      <protection/>
    </xf>
    <xf numFmtId="0" fontId="15" fillId="0" borderId="10" xfId="0" applyFont="1" applyFill="1" applyBorder="1" applyAlignment="1" applyProtection="1" quotePrefix="1">
      <alignment horizontal="left" vertical="center" indent="1"/>
      <protection/>
    </xf>
    <xf numFmtId="0" fontId="40" fillId="0" borderId="0" xfId="0" applyFont="1" applyBorder="1" applyAlignment="1" applyProtection="1">
      <alignment horizontal="center" vertical="center"/>
      <protection locked="0"/>
    </xf>
    <xf numFmtId="0" fontId="40" fillId="0" borderId="52" xfId="0" applyFont="1" applyBorder="1" applyAlignment="1" applyProtection="1">
      <alignment horizontal="center" vertical="center"/>
      <protection locked="0"/>
    </xf>
    <xf numFmtId="0" fontId="41" fillId="0" borderId="28" xfId="0" applyFont="1" applyFill="1" applyBorder="1" applyAlignment="1" applyProtection="1">
      <alignment horizontal="left"/>
      <protection locked="0"/>
    </xf>
    <xf numFmtId="0" fontId="5" fillId="0" borderId="22" xfId="0" applyFont="1" applyFill="1" applyBorder="1" applyAlignment="1" applyProtection="1">
      <alignment/>
      <protection locked="0"/>
    </xf>
    <xf numFmtId="0" fontId="5" fillId="0" borderId="51" xfId="0" applyFont="1" applyFill="1" applyBorder="1" applyAlignment="1" applyProtection="1">
      <alignment/>
      <protection locked="0"/>
    </xf>
    <xf numFmtId="0" fontId="5" fillId="0" borderId="0" xfId="0" applyFont="1" applyFill="1" applyAlignment="1" applyProtection="1">
      <alignment horizontal="left"/>
      <protection/>
    </xf>
    <xf numFmtId="0" fontId="9" fillId="0" borderId="22" xfId="0" applyFont="1" applyFill="1" applyBorder="1" applyAlignment="1" applyProtection="1">
      <alignment horizontal="center" vertical="center"/>
      <protection locked="0"/>
    </xf>
    <xf numFmtId="0" fontId="7" fillId="0" borderId="56" xfId="58" applyFont="1" applyFill="1" applyBorder="1" applyAlignment="1" applyProtection="1">
      <alignment horizontal="center" vertical="center"/>
      <protection/>
    </xf>
    <xf numFmtId="172" fontId="23" fillId="4" borderId="18" xfId="58" applyNumberFormat="1" applyFont="1" applyFill="1" applyBorder="1" applyAlignment="1" applyProtection="1">
      <alignment horizontal="right" vertical="center"/>
      <protection locked="0"/>
    </xf>
    <xf numFmtId="172" fontId="23" fillId="4" borderId="28" xfId="58" applyNumberFormat="1" applyFont="1" applyFill="1" applyBorder="1" applyAlignment="1" applyProtection="1">
      <alignment horizontal="right" vertical="center"/>
      <protection locked="0"/>
    </xf>
    <xf numFmtId="172" fontId="23" fillId="4" borderId="36" xfId="58" applyNumberFormat="1" applyFont="1" applyFill="1" applyBorder="1" applyAlignment="1" applyProtection="1">
      <alignment horizontal="right" vertical="center"/>
      <protection locked="0"/>
    </xf>
    <xf numFmtId="172" fontId="23" fillId="0" borderId="18" xfId="58" applyNumberFormat="1" applyFont="1" applyFill="1" applyBorder="1" applyAlignment="1" applyProtection="1">
      <alignment horizontal="right" vertical="center"/>
      <protection locked="0"/>
    </xf>
    <xf numFmtId="172" fontId="23" fillId="0" borderId="28" xfId="58" applyNumberFormat="1" applyFont="1" applyFill="1" applyBorder="1" applyAlignment="1" applyProtection="1">
      <alignment horizontal="right" vertical="center"/>
      <protection locked="0"/>
    </xf>
    <xf numFmtId="172" fontId="23" fillId="0" borderId="36" xfId="58" applyNumberFormat="1" applyFont="1" applyFill="1" applyBorder="1" applyAlignment="1" applyProtection="1">
      <alignment horizontal="right" vertical="center"/>
      <protection locked="0"/>
    </xf>
    <xf numFmtId="172" fontId="23" fillId="24" borderId="26" xfId="58" applyNumberFormat="1" applyFont="1" applyFill="1" applyBorder="1" applyAlignment="1" applyProtection="1">
      <alignment horizontal="right" vertical="center"/>
      <protection locked="0"/>
    </xf>
    <xf numFmtId="172" fontId="23" fillId="24" borderId="41" xfId="58" applyNumberFormat="1" applyFont="1" applyFill="1" applyBorder="1" applyAlignment="1" applyProtection="1">
      <alignment horizontal="right" vertical="center"/>
      <protection locked="0"/>
    </xf>
    <xf numFmtId="172" fontId="23" fillId="24" borderId="39" xfId="58" applyNumberFormat="1" applyFont="1" applyFill="1" applyBorder="1" applyAlignment="1" applyProtection="1">
      <alignment horizontal="right" vertical="center"/>
      <protection locked="0"/>
    </xf>
    <xf numFmtId="172" fontId="23" fillId="0" borderId="26" xfId="58" applyNumberFormat="1" applyFont="1" applyFill="1" applyBorder="1" applyAlignment="1" applyProtection="1">
      <alignment horizontal="right" vertical="center"/>
      <protection locked="0"/>
    </xf>
    <xf numFmtId="172" fontId="23" fillId="0" borderId="41" xfId="58" applyNumberFormat="1" applyFont="1" applyFill="1" applyBorder="1" applyAlignment="1" applyProtection="1">
      <alignment horizontal="right" vertical="center"/>
      <protection locked="0"/>
    </xf>
    <xf numFmtId="172" fontId="23" fillId="0" borderId="39" xfId="58" applyNumberFormat="1" applyFont="1" applyFill="1" applyBorder="1" applyAlignment="1" applyProtection="1">
      <alignment horizontal="right" vertical="center"/>
      <protection locked="0"/>
    </xf>
    <xf numFmtId="172" fontId="23" fillId="0" borderId="49" xfId="58" applyNumberFormat="1" applyFont="1" applyFill="1" applyBorder="1" applyAlignment="1" applyProtection="1">
      <alignment horizontal="right" vertical="center"/>
      <protection locked="0"/>
    </xf>
    <xf numFmtId="172" fontId="23" fillId="0" borderId="58" xfId="58" applyNumberFormat="1" applyFont="1" applyFill="1" applyBorder="1" applyAlignment="1" applyProtection="1">
      <alignment horizontal="right" vertical="center"/>
      <protection locked="0"/>
    </xf>
    <xf numFmtId="172" fontId="23" fillId="0" borderId="59" xfId="58" applyNumberFormat="1" applyFont="1" applyFill="1" applyBorder="1" applyAlignment="1" applyProtection="1">
      <alignment horizontal="right" vertical="center"/>
      <protection locked="0"/>
    </xf>
    <xf numFmtId="172" fontId="37" fillId="0" borderId="39" xfId="0" applyNumberFormat="1" applyFont="1" applyFill="1" applyBorder="1" applyAlignment="1" applyProtection="1">
      <alignment horizontal="right" vertical="center"/>
      <protection locked="0"/>
    </xf>
    <xf numFmtId="172" fontId="37" fillId="0" borderId="36" xfId="0" applyNumberFormat="1" applyFont="1" applyFill="1" applyBorder="1" applyAlignment="1" applyProtection="1">
      <alignment horizontal="right" vertical="center"/>
      <protection locked="0"/>
    </xf>
    <xf numFmtId="172" fontId="37" fillId="0" borderId="59" xfId="0" applyNumberFormat="1" applyFont="1" applyFill="1" applyBorder="1" applyAlignment="1" applyProtection="1">
      <alignment horizontal="right" vertical="center"/>
      <protection locked="0"/>
    </xf>
    <xf numFmtId="172" fontId="14" fillId="4" borderId="26" xfId="0" applyNumberFormat="1" applyFont="1" applyFill="1" applyBorder="1" applyAlignment="1" applyProtection="1">
      <alignment horizontal="right" vertical="center"/>
      <protection locked="0"/>
    </xf>
    <xf numFmtId="172" fontId="14" fillId="4" borderId="41" xfId="0" applyNumberFormat="1" applyFont="1" applyFill="1" applyBorder="1" applyAlignment="1" applyProtection="1">
      <alignment horizontal="right" vertical="center"/>
      <protection locked="0"/>
    </xf>
    <xf numFmtId="0" fontId="15" fillId="0" borderId="3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5" fillId="0" borderId="39" xfId="0" applyFont="1" applyFill="1" applyBorder="1" applyAlignment="1" applyProtection="1">
      <alignment horizontal="center" vertical="center"/>
      <protection/>
    </xf>
    <xf numFmtId="49" fontId="4" fillId="0" borderId="11"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protection/>
    </xf>
    <xf numFmtId="49" fontId="4" fillId="0" borderId="13" xfId="0" applyNumberFormat="1" applyFont="1" applyFill="1" applyBorder="1" applyAlignment="1" applyProtection="1">
      <alignment horizontal="left" vertical="center"/>
      <protection/>
    </xf>
    <xf numFmtId="49" fontId="4" fillId="0" borderId="56"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xf>
    <xf numFmtId="49" fontId="4" fillId="0" borderId="17" xfId="0" applyNumberFormat="1" applyFont="1" applyFill="1" applyBorder="1" applyAlignment="1" applyProtection="1">
      <alignment horizontal="left" vertical="center"/>
      <protection/>
    </xf>
    <xf numFmtId="0" fontId="15" fillId="0" borderId="31" xfId="0" applyFont="1" applyFill="1" applyBorder="1" applyAlignment="1" applyProtection="1">
      <alignment horizontal="center" vertical="center"/>
      <protection/>
    </xf>
    <xf numFmtId="0" fontId="15" fillId="0" borderId="57"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5" fillId="0" borderId="39"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4" fillId="0" borderId="0" xfId="0" applyFont="1" applyFill="1" applyAlignment="1" applyProtection="1">
      <alignment/>
      <protection locked="0"/>
    </xf>
    <xf numFmtId="0" fontId="5" fillId="25" borderId="60" xfId="0" applyFont="1" applyFill="1" applyBorder="1" applyAlignment="1" applyProtection="1">
      <alignment vertical="center"/>
      <protection/>
    </xf>
    <xf numFmtId="3" fontId="5" fillId="25" borderId="27" xfId="0" applyNumberFormat="1" applyFont="1" applyFill="1" applyBorder="1" applyAlignment="1" applyProtection="1">
      <alignment vertical="center"/>
      <protection/>
    </xf>
    <xf numFmtId="0" fontId="5" fillId="25" borderId="27" xfId="0" applyFont="1" applyFill="1" applyBorder="1" applyAlignment="1" applyProtection="1">
      <alignment/>
      <protection/>
    </xf>
    <xf numFmtId="0" fontId="5" fillId="25" borderId="61" xfId="0" applyFont="1" applyFill="1" applyBorder="1" applyAlignment="1" applyProtection="1">
      <alignment/>
      <protection/>
    </xf>
    <xf numFmtId="0" fontId="4" fillId="0" borderId="44"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4"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3" fontId="5" fillId="0" borderId="0" xfId="0" applyNumberFormat="1" applyFont="1" applyBorder="1" applyAlignment="1" applyProtection="1">
      <alignment vertical="center"/>
      <protection/>
    </xf>
    <xf numFmtId="3" fontId="5" fillId="0" borderId="0" xfId="0" applyNumberFormat="1" applyFont="1" applyBorder="1" applyAlignment="1" applyProtection="1">
      <alignment horizontal="right" vertical="center"/>
      <protection/>
    </xf>
    <xf numFmtId="0" fontId="5" fillId="0" borderId="0" xfId="0" applyFont="1" applyAlignment="1" applyProtection="1">
      <alignment/>
      <protection/>
    </xf>
    <xf numFmtId="0" fontId="5" fillId="0" borderId="35" xfId="0" applyFont="1" applyBorder="1" applyAlignment="1" applyProtection="1">
      <alignment/>
      <protection/>
    </xf>
    <xf numFmtId="0" fontId="5" fillId="0" borderId="0" xfId="0" applyFont="1" applyAlignment="1" applyProtection="1">
      <alignment horizontal="center"/>
      <protection/>
    </xf>
    <xf numFmtId="0" fontId="5" fillId="0" borderId="16" xfId="0" applyFont="1" applyBorder="1" applyAlignment="1" applyProtection="1">
      <alignment/>
      <protection/>
    </xf>
    <xf numFmtId="0" fontId="5" fillId="0" borderId="21" xfId="0" applyFont="1" applyBorder="1" applyAlignment="1" applyProtection="1">
      <alignment/>
      <protection/>
    </xf>
    <xf numFmtId="3" fontId="5" fillId="0" borderId="49" xfId="0" applyNumberFormat="1" applyFont="1" applyBorder="1" applyAlignment="1" applyProtection="1">
      <alignment horizontal="right" vertical="center"/>
      <protection/>
    </xf>
    <xf numFmtId="3" fontId="5" fillId="0" borderId="59" xfId="0" applyNumberFormat="1" applyFont="1" applyBorder="1" applyAlignment="1" applyProtection="1">
      <alignment horizontal="right" vertical="center"/>
      <protection/>
    </xf>
    <xf numFmtId="0" fontId="5" fillId="0" borderId="25" xfId="0" applyFont="1" applyBorder="1" applyAlignment="1" applyProtection="1">
      <alignment/>
      <protection/>
    </xf>
    <xf numFmtId="0" fontId="5" fillId="0" borderId="51" xfId="0" applyFont="1" applyBorder="1" applyAlignment="1" applyProtection="1">
      <alignment/>
      <protection/>
    </xf>
    <xf numFmtId="0" fontId="0" fillId="0" borderId="0" xfId="0" applyAlignment="1" applyProtection="1">
      <alignment/>
      <protection/>
    </xf>
    <xf numFmtId="0" fontId="5" fillId="0" borderId="0" xfId="0" applyFont="1" applyAlignment="1" applyProtection="1">
      <alignment horizontal="left"/>
      <protection/>
    </xf>
    <xf numFmtId="0" fontId="5" fillId="0" borderId="33" xfId="0" applyFont="1" applyBorder="1" applyAlignment="1" applyProtection="1">
      <alignment horizontal="center"/>
      <protection locked="0"/>
    </xf>
    <xf numFmtId="0" fontId="4" fillId="0" borderId="37" xfId="0" applyFont="1" applyBorder="1" applyAlignment="1" applyProtection="1">
      <alignment horizontal="left" vertical="center"/>
      <protection locked="0"/>
    </xf>
    <xf numFmtId="0" fontId="4" fillId="0" borderId="13"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4" fillId="0" borderId="56" xfId="0" applyFont="1" applyBorder="1" applyAlignment="1" applyProtection="1">
      <alignment horizontal="center"/>
      <protection locked="0"/>
    </xf>
    <xf numFmtId="0" fontId="4" fillId="0" borderId="11" xfId="0" applyFont="1" applyBorder="1" applyAlignment="1" applyProtection="1">
      <alignment horizontal="center" vertical="center"/>
      <protection locked="0"/>
    </xf>
    <xf numFmtId="0" fontId="4" fillId="0" borderId="10" xfId="0" applyFont="1" applyBorder="1" applyAlignment="1" applyProtection="1">
      <alignment horizontal="center"/>
      <protection locked="0"/>
    </xf>
    <xf numFmtId="0" fontId="4" fillId="0" borderId="12" xfId="0" applyFont="1" applyBorder="1" applyAlignment="1" applyProtection="1">
      <alignment horizontal="center" vertical="center"/>
      <protection locked="0"/>
    </xf>
    <xf numFmtId="0" fontId="5" fillId="0" borderId="20" xfId="0" applyFont="1" applyBorder="1" applyAlignment="1" applyProtection="1">
      <alignment horizontal="left"/>
      <protection locked="0"/>
    </xf>
    <xf numFmtId="0" fontId="4" fillId="0" borderId="10"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15" fillId="0" borderId="10" xfId="0" applyFont="1" applyFill="1" applyBorder="1" applyAlignment="1" applyProtection="1">
      <alignment horizontal="left" vertical="center" indent="2"/>
      <protection locked="0"/>
    </xf>
    <xf numFmtId="0" fontId="5" fillId="0" borderId="46"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indent="2"/>
      <protection locked="0"/>
    </xf>
    <xf numFmtId="0" fontId="5" fillId="20" borderId="0" xfId="0" applyFont="1" applyFill="1" applyAlignment="1" applyProtection="1">
      <alignment vertical="center"/>
      <protection/>
    </xf>
    <xf numFmtId="0" fontId="43" fillId="0" borderId="0" xfId="0" applyFont="1" applyAlignment="1" applyProtection="1">
      <alignment/>
      <protection/>
    </xf>
    <xf numFmtId="0" fontId="42" fillId="0" borderId="0" xfId="0" applyFont="1" applyFill="1" applyAlignment="1" applyProtection="1" quotePrefix="1">
      <alignment/>
      <protection/>
    </xf>
    <xf numFmtId="0" fontId="42" fillId="0" borderId="0" xfId="0" applyFont="1" applyFill="1" applyAlignment="1" applyProtection="1">
      <alignment/>
      <protection/>
    </xf>
    <xf numFmtId="0" fontId="5" fillId="0" borderId="0" xfId="0" applyFont="1" applyFill="1" applyAlignment="1" applyProtection="1" quotePrefix="1">
      <alignment/>
      <protection/>
    </xf>
    <xf numFmtId="0" fontId="20" fillId="0" borderId="0" xfId="0" applyFont="1" applyFill="1" applyAlignment="1" applyProtection="1">
      <alignment/>
      <protection/>
    </xf>
    <xf numFmtId="49" fontId="5" fillId="0" borderId="0" xfId="0" applyNumberFormat="1" applyFont="1" applyFill="1" applyAlignment="1" applyProtection="1">
      <alignment/>
      <protection/>
    </xf>
    <xf numFmtId="0" fontId="5" fillId="0" borderId="63" xfId="0" applyFont="1" applyFill="1" applyBorder="1" applyAlignment="1" applyProtection="1">
      <alignment/>
      <protection/>
    </xf>
    <xf numFmtId="0" fontId="5" fillId="0" borderId="64" xfId="0" applyFont="1" applyFill="1" applyBorder="1" applyAlignment="1" applyProtection="1">
      <alignment/>
      <protection/>
    </xf>
    <xf numFmtId="3" fontId="5" fillId="0" borderId="0" xfId="0" applyNumberFormat="1" applyFont="1" applyFill="1" applyBorder="1" applyAlignment="1" applyProtection="1">
      <alignment/>
      <protection/>
    </xf>
    <xf numFmtId="3" fontId="5" fillId="0" borderId="51" xfId="0" applyNumberFormat="1" applyFont="1" applyFill="1" applyBorder="1" applyAlignment="1" applyProtection="1">
      <alignment/>
      <protection/>
    </xf>
    <xf numFmtId="0" fontId="5" fillId="0" borderId="18" xfId="0" applyFont="1" applyFill="1" applyBorder="1" applyAlignment="1" applyProtection="1">
      <alignment/>
      <protection/>
    </xf>
    <xf numFmtId="0" fontId="5" fillId="0" borderId="36" xfId="0" applyFont="1" applyFill="1" applyBorder="1" applyAlignment="1" applyProtection="1">
      <alignment/>
      <protection/>
    </xf>
    <xf numFmtId="0" fontId="5" fillId="4" borderId="0" xfId="0" applyFont="1" applyFill="1" applyAlignment="1" applyProtection="1">
      <alignment vertical="center"/>
      <protection/>
    </xf>
    <xf numFmtId="0" fontId="5" fillId="4" borderId="0" xfId="0" applyFont="1" applyFill="1" applyAlignment="1" applyProtection="1">
      <alignment vertical="center"/>
      <protection/>
    </xf>
    <xf numFmtId="3" fontId="5" fillId="4" borderId="0" xfId="0" applyNumberFormat="1" applyFont="1" applyFill="1" applyAlignment="1" applyProtection="1">
      <alignment horizontal="right" vertical="center" wrapText="1"/>
      <protection/>
    </xf>
    <xf numFmtId="0" fontId="5" fillId="0" borderId="0" xfId="0" applyFont="1" applyFill="1" applyBorder="1" applyAlignment="1" applyProtection="1">
      <alignment horizontal="center" vertical="center"/>
      <protection/>
    </xf>
    <xf numFmtId="3" fontId="4" fillId="0" borderId="26" xfId="0" applyNumberFormat="1" applyFont="1" applyFill="1" applyBorder="1" applyAlignment="1" applyProtection="1">
      <alignment horizontal="right" vertical="center" wrapText="1"/>
      <protection/>
    </xf>
    <xf numFmtId="3" fontId="4" fillId="0" borderId="39" xfId="0" applyNumberFormat="1" applyFont="1" applyFill="1" applyBorder="1" applyAlignment="1" applyProtection="1">
      <alignment horizontal="right" vertical="center" wrapText="1"/>
      <protection/>
    </xf>
    <xf numFmtId="1" fontId="14" fillId="0" borderId="19" xfId="0" applyNumberFormat="1" applyFont="1" applyFill="1" applyBorder="1" applyAlignment="1" applyProtection="1">
      <alignment horizontal="right" vertical="center"/>
      <protection/>
    </xf>
    <xf numFmtId="1" fontId="14" fillId="0" borderId="65" xfId="0" applyNumberFormat="1" applyFont="1" applyFill="1" applyBorder="1" applyAlignment="1" applyProtection="1">
      <alignment horizontal="right" vertical="center"/>
      <protection/>
    </xf>
    <xf numFmtId="1" fontId="14" fillId="0" borderId="66" xfId="0" applyNumberFormat="1" applyFont="1" applyFill="1" applyBorder="1" applyAlignment="1" applyProtection="1">
      <alignment horizontal="right" vertical="center"/>
      <protection/>
    </xf>
    <xf numFmtId="1" fontId="14" fillId="0" borderId="18" xfId="0" applyNumberFormat="1" applyFont="1" applyFill="1" applyBorder="1" applyAlignment="1" applyProtection="1">
      <alignment horizontal="right" vertical="center"/>
      <protection/>
    </xf>
    <xf numFmtId="1" fontId="14" fillId="0" borderId="36" xfId="0" applyNumberFormat="1" applyFont="1" applyFill="1" applyBorder="1" applyAlignment="1" applyProtection="1">
      <alignment horizontal="right" vertical="center"/>
      <protection/>
    </xf>
    <xf numFmtId="1" fontId="14" fillId="0" borderId="25" xfId="0" applyNumberFormat="1" applyFont="1" applyFill="1" applyBorder="1" applyAlignment="1" applyProtection="1">
      <alignment horizontal="right" vertical="center"/>
      <protection/>
    </xf>
    <xf numFmtId="1" fontId="14" fillId="0" borderId="62" xfId="0" applyNumberFormat="1" applyFont="1" applyFill="1" applyBorder="1" applyAlignment="1" applyProtection="1">
      <alignment horizontal="right" vertical="center"/>
      <protection/>
    </xf>
    <xf numFmtId="1" fontId="14" fillId="0" borderId="26" xfId="0" applyNumberFormat="1" applyFont="1" applyFill="1" applyBorder="1" applyAlignment="1" applyProtection="1">
      <alignment horizontal="right" vertical="center"/>
      <protection/>
    </xf>
    <xf numFmtId="1" fontId="14" fillId="0" borderId="39" xfId="0" applyNumberFormat="1" applyFont="1" applyFill="1" applyBorder="1" applyAlignment="1" applyProtection="1">
      <alignment horizontal="right" vertical="center"/>
      <protection/>
    </xf>
    <xf numFmtId="3" fontId="4" fillId="0" borderId="18" xfId="0" applyNumberFormat="1" applyFont="1" applyFill="1" applyBorder="1" applyAlignment="1" applyProtection="1">
      <alignment horizontal="right" vertical="center" wrapText="1"/>
      <protection/>
    </xf>
    <xf numFmtId="3" fontId="4" fillId="0" borderId="36" xfId="0" applyNumberFormat="1" applyFont="1" applyFill="1" applyBorder="1" applyAlignment="1" applyProtection="1">
      <alignment horizontal="right" vertical="center" wrapText="1"/>
      <protection/>
    </xf>
    <xf numFmtId="3" fontId="4" fillId="0" borderId="23" xfId="0" applyNumberFormat="1" applyFont="1" applyFill="1" applyBorder="1" applyAlignment="1" applyProtection="1">
      <alignment horizontal="right" vertical="center" wrapText="1"/>
      <protection/>
    </xf>
    <xf numFmtId="1" fontId="14" fillId="0" borderId="49" xfId="0" applyNumberFormat="1" applyFont="1" applyFill="1" applyBorder="1" applyAlignment="1" applyProtection="1">
      <alignment horizontal="right" vertical="center"/>
      <protection/>
    </xf>
    <xf numFmtId="1" fontId="14" fillId="0" borderId="59" xfId="0" applyNumberFormat="1" applyFont="1" applyFill="1" applyBorder="1" applyAlignment="1" applyProtection="1">
      <alignment horizontal="right" vertical="center"/>
      <protection/>
    </xf>
    <xf numFmtId="1" fontId="14" fillId="0" borderId="27" xfId="0" applyNumberFormat="1" applyFont="1" applyFill="1" applyBorder="1" applyAlignment="1" applyProtection="1">
      <alignment horizontal="right" vertical="center"/>
      <protection/>
    </xf>
    <xf numFmtId="1" fontId="14" fillId="0" borderId="61" xfId="0" applyNumberFormat="1" applyFont="1" applyFill="1" applyBorder="1" applyAlignment="1" applyProtection="1">
      <alignment horizontal="right" vertical="center"/>
      <protection/>
    </xf>
    <xf numFmtId="3" fontId="4" fillId="0" borderId="20" xfId="0" applyNumberFormat="1" applyFont="1" applyFill="1" applyBorder="1" applyAlignment="1" applyProtection="1">
      <alignment horizontal="right" vertical="center" wrapText="1"/>
      <protection/>
    </xf>
    <xf numFmtId="1" fontId="14" fillId="0" borderId="23" xfId="0" applyNumberFormat="1" applyFont="1" applyFill="1" applyBorder="1" applyAlignment="1" applyProtection="1">
      <alignment horizontal="right" vertical="center"/>
      <protection/>
    </xf>
    <xf numFmtId="1" fontId="14" fillId="0" borderId="24" xfId="0" applyNumberFormat="1" applyFont="1" applyFill="1" applyBorder="1" applyAlignment="1" applyProtection="1">
      <alignment horizontal="right" vertical="center"/>
      <protection/>
    </xf>
    <xf numFmtId="3" fontId="4"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5" fillId="25" borderId="60" xfId="0" applyFont="1" applyFill="1" applyBorder="1" applyAlignment="1" applyProtection="1">
      <alignment/>
      <protection/>
    </xf>
    <xf numFmtId="3" fontId="5" fillId="0" borderId="19" xfId="0" applyNumberFormat="1" applyFont="1" applyBorder="1" applyAlignment="1" applyProtection="1">
      <alignment horizontal="right" vertical="center"/>
      <protection/>
    </xf>
    <xf numFmtId="3" fontId="5" fillId="0" borderId="66"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18" xfId="0" applyFont="1" applyBorder="1" applyAlignment="1" applyProtection="1">
      <alignment/>
      <protection/>
    </xf>
    <xf numFmtId="3" fontId="14" fillId="0" borderId="19" xfId="0" applyNumberFormat="1" applyFont="1" applyFill="1" applyBorder="1" applyAlignment="1" applyProtection="1">
      <alignment horizontal="right" vertical="center"/>
      <protection/>
    </xf>
    <xf numFmtId="3" fontId="14" fillId="0" borderId="66"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center" vertical="center"/>
      <protection locked="0"/>
    </xf>
    <xf numFmtId="0" fontId="15" fillId="0" borderId="41" xfId="0" applyFont="1" applyBorder="1" applyAlignment="1" applyProtection="1">
      <alignment vertical="center"/>
      <protection locked="0"/>
    </xf>
    <xf numFmtId="0" fontId="20" fillId="0" borderId="2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12" fillId="0" borderId="0" xfId="0" applyFont="1" applyBorder="1" applyAlignment="1" applyProtection="1">
      <alignment horizontal="center" vertical="center"/>
      <protection locked="0"/>
    </xf>
    <xf numFmtId="0" fontId="20" fillId="0" borderId="0" xfId="0" applyFont="1" applyFill="1" applyBorder="1" applyAlignment="1" applyProtection="1" quotePrefix="1">
      <alignment horizontal="center" vertical="center"/>
      <protection locked="0"/>
    </xf>
    <xf numFmtId="0" fontId="15" fillId="0" borderId="41" xfId="0" applyFont="1" applyBorder="1" applyAlignment="1" applyProtection="1">
      <alignment horizontal="left" vertical="center"/>
      <protection locked="0"/>
    </xf>
    <xf numFmtId="0" fontId="12" fillId="0" borderId="0" xfId="0" applyFont="1" applyBorder="1" applyAlignment="1" applyProtection="1">
      <alignment/>
      <protection locked="0"/>
    </xf>
    <xf numFmtId="0" fontId="15" fillId="0" borderId="41" xfId="0" applyFont="1" applyFill="1" applyBorder="1" applyAlignment="1" applyProtection="1">
      <alignment vertical="center"/>
      <protection locked="0"/>
    </xf>
    <xf numFmtId="0" fontId="7" fillId="0" borderId="16"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0" fontId="15" fillId="0" borderId="67" xfId="0" applyFont="1" applyFill="1" applyBorder="1" applyAlignment="1" applyProtection="1">
      <alignment horizontal="center" vertical="center"/>
      <protection locked="0"/>
    </xf>
    <xf numFmtId="49" fontId="4" fillId="4" borderId="68" xfId="0" applyNumberFormat="1" applyFont="1" applyFill="1" applyBorder="1" applyAlignment="1" applyProtection="1">
      <alignment horizontal="left" vertical="center"/>
      <protection locked="0"/>
    </xf>
    <xf numFmtId="0" fontId="15" fillId="4" borderId="10" xfId="0" applyFont="1" applyFill="1" applyBorder="1" applyAlignment="1" applyProtection="1">
      <alignment horizontal="left" vertical="center"/>
      <protection locked="0"/>
    </xf>
    <xf numFmtId="172" fontId="14" fillId="4" borderId="18" xfId="0" applyNumberFormat="1" applyFont="1" applyFill="1" applyBorder="1" applyAlignment="1" applyProtection="1">
      <alignment horizontal="right" vertical="center"/>
      <protection locked="0"/>
    </xf>
    <xf numFmtId="49" fontId="4" fillId="0" borderId="68" xfId="0" applyNumberFormat="1"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indent="2"/>
      <protection locked="0"/>
    </xf>
    <xf numFmtId="49" fontId="4" fillId="0" borderId="69" xfId="0" applyNumberFormat="1" applyFont="1" applyFill="1" applyBorder="1" applyAlignment="1" applyProtection="1">
      <alignment horizontal="left" vertical="center"/>
      <protection locked="0"/>
    </xf>
    <xf numFmtId="0" fontId="15" fillId="0" borderId="18" xfId="0" applyFont="1" applyFill="1" applyBorder="1" applyAlignment="1" applyProtection="1">
      <alignment horizontal="left" vertical="center" indent="3"/>
      <protection locked="0"/>
    </xf>
    <xf numFmtId="0" fontId="15" fillId="4" borderId="26" xfId="0" applyFont="1" applyFill="1" applyBorder="1" applyAlignment="1" applyProtection="1">
      <alignment horizontal="left" vertical="center"/>
      <protection locked="0"/>
    </xf>
    <xf numFmtId="49" fontId="4" fillId="4" borderId="70" xfId="0" applyNumberFormat="1" applyFont="1" applyFill="1" applyBorder="1" applyAlignment="1" applyProtection="1">
      <alignment horizontal="left" vertical="center"/>
      <protection locked="0"/>
    </xf>
    <xf numFmtId="0" fontId="15" fillId="4" borderId="23"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indent="1"/>
      <protection locked="0"/>
    </xf>
    <xf numFmtId="0" fontId="15" fillId="0" borderId="18" xfId="0" applyFont="1" applyFill="1" applyBorder="1" applyAlignment="1" applyProtection="1">
      <alignment horizontal="left" vertical="center" indent="2"/>
      <protection locked="0"/>
    </xf>
    <xf numFmtId="0" fontId="15" fillId="0" borderId="10" xfId="0" applyFont="1" applyFill="1" applyBorder="1" applyAlignment="1" applyProtection="1" quotePrefix="1">
      <alignment horizontal="left" vertical="center" indent="1"/>
      <protection locked="0"/>
    </xf>
    <xf numFmtId="0" fontId="15" fillId="0" borderId="18" xfId="0" applyFont="1" applyFill="1" applyBorder="1" applyAlignment="1" applyProtection="1">
      <alignment horizontal="left" vertical="center" indent="2"/>
      <protection locked="0"/>
    </xf>
    <xf numFmtId="49" fontId="4" fillId="4" borderId="29" xfId="0" applyNumberFormat="1" applyFont="1" applyFill="1" applyBorder="1" applyAlignment="1" applyProtection="1">
      <alignment horizontal="left" vertical="center"/>
      <protection locked="0"/>
    </xf>
    <xf numFmtId="49" fontId="4" fillId="0" borderId="29" xfId="0" applyNumberFormat="1" applyFont="1" applyFill="1" applyBorder="1" applyAlignment="1" applyProtection="1">
      <alignment horizontal="left" vertical="center"/>
      <protection locked="0"/>
    </xf>
    <xf numFmtId="0" fontId="15" fillId="0" borderId="19" xfId="0" applyFont="1" applyFill="1" applyBorder="1" applyAlignment="1" applyProtection="1">
      <alignment horizontal="left" vertical="center" indent="1"/>
      <protection locked="0"/>
    </xf>
    <xf numFmtId="49" fontId="4" fillId="0" borderId="71" xfId="0" applyNumberFormat="1" applyFont="1" applyFill="1" applyBorder="1" applyAlignment="1" applyProtection="1">
      <alignment horizontal="left" vertical="center"/>
      <protection locked="0"/>
    </xf>
    <xf numFmtId="0" fontId="15" fillId="0" borderId="18" xfId="0" applyFont="1" applyFill="1" applyBorder="1" applyAlignment="1" applyProtection="1">
      <alignment horizontal="left" vertical="center" indent="1"/>
      <protection locked="0"/>
    </xf>
    <xf numFmtId="172" fontId="14" fillId="4" borderId="49" xfId="0" applyNumberFormat="1" applyFont="1" applyFill="1" applyBorder="1" applyAlignment="1" applyProtection="1">
      <alignment horizontal="right" vertical="center"/>
      <protection locked="0"/>
    </xf>
    <xf numFmtId="0" fontId="15" fillId="0" borderId="10" xfId="0" applyFont="1" applyFill="1" applyBorder="1" applyAlignment="1" applyProtection="1" quotePrefix="1">
      <alignment horizontal="left" vertical="center" indent="2"/>
      <protection locked="0"/>
    </xf>
    <xf numFmtId="49" fontId="4" fillId="0" borderId="72" xfId="0" applyNumberFormat="1" applyFont="1" applyFill="1" applyBorder="1" applyAlignment="1" applyProtection="1">
      <alignment horizontal="left" vertical="center"/>
      <protection locked="0"/>
    </xf>
    <xf numFmtId="0" fontId="9" fillId="0" borderId="0" xfId="0" applyFont="1" applyFill="1" applyAlignment="1" applyProtection="1">
      <alignment/>
      <protection/>
    </xf>
    <xf numFmtId="0" fontId="0" fillId="0" borderId="18" xfId="0" applyBorder="1" applyAlignment="1" applyProtection="1">
      <alignment/>
      <protection/>
    </xf>
    <xf numFmtId="0" fontId="5" fillId="0" borderId="25" xfId="0" applyFont="1" applyFill="1" applyBorder="1" applyAlignment="1" applyProtection="1">
      <alignment/>
      <protection/>
    </xf>
    <xf numFmtId="0" fontId="4" fillId="0" borderId="15"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5" fillId="0" borderId="14" xfId="0" applyFont="1" applyFill="1" applyBorder="1" applyAlignment="1" applyProtection="1">
      <alignment/>
      <protection locked="0"/>
    </xf>
    <xf numFmtId="0" fontId="40" fillId="0" borderId="64" xfId="0" applyFont="1" applyBorder="1" applyAlignment="1" applyProtection="1">
      <alignment vertical="center"/>
      <protection locked="0"/>
    </xf>
    <xf numFmtId="0" fontId="4" fillId="0" borderId="13" xfId="0" applyFont="1" applyFill="1" applyBorder="1" applyAlignment="1" applyProtection="1">
      <alignment horizontal="center"/>
      <protection locked="0"/>
    </xf>
    <xf numFmtId="0" fontId="20" fillId="0" borderId="0" xfId="0" applyFont="1" applyFill="1" applyBorder="1" applyAlignment="1" applyProtection="1">
      <alignment horizontal="center" vertical="center"/>
      <protection locked="0"/>
    </xf>
    <xf numFmtId="0" fontId="4" fillId="0" borderId="4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3" fillId="0" borderId="0" xfId="0" applyFont="1" applyBorder="1" applyAlignment="1" applyProtection="1">
      <alignment vertical="center"/>
      <protection locked="0"/>
    </xf>
    <xf numFmtId="0" fontId="4" fillId="0" borderId="52" xfId="0" applyFont="1" applyFill="1" applyBorder="1" applyAlignment="1" applyProtection="1">
      <alignment vertical="center"/>
      <protection locked="0"/>
    </xf>
    <xf numFmtId="0" fontId="41" fillId="0" borderId="0" xfId="0" applyFont="1" applyBorder="1" applyAlignment="1" applyProtection="1">
      <alignment horizontal="left" vertical="center"/>
      <protection locked="0"/>
    </xf>
    <xf numFmtId="0" fontId="25" fillId="0" borderId="52" xfId="0" applyFont="1" applyBorder="1" applyAlignment="1" applyProtection="1">
      <alignment horizontal="left" vertical="center"/>
      <protection locked="0"/>
    </xf>
    <xf numFmtId="0" fontId="5" fillId="0" borderId="52" xfId="0" applyFont="1" applyFill="1" applyBorder="1" applyAlignment="1" applyProtection="1">
      <alignment/>
      <protection locked="0"/>
    </xf>
    <xf numFmtId="0" fontId="15" fillId="0" borderId="56" xfId="0" applyFont="1" applyFill="1" applyBorder="1" applyAlignment="1" applyProtection="1">
      <alignment horizontal="center" vertical="center"/>
      <protection locked="0"/>
    </xf>
    <xf numFmtId="0" fontId="4" fillId="20" borderId="13"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11" xfId="0" applyFont="1" applyBorder="1" applyAlignment="1" applyProtection="1">
      <alignment horizontal="left" vertical="center" indent="1"/>
      <protection locked="0"/>
    </xf>
    <xf numFmtId="0" fontId="15" fillId="0" borderId="73"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indent="2"/>
      <protection locked="0"/>
    </xf>
    <xf numFmtId="0" fontId="15" fillId="0" borderId="11" xfId="0" applyFont="1" applyFill="1" applyBorder="1" applyAlignment="1" applyProtection="1">
      <alignment vertical="center"/>
      <protection locked="0"/>
    </xf>
    <xf numFmtId="0" fontId="15" fillId="0" borderId="18" xfId="0" applyFont="1" applyFill="1" applyBorder="1" applyAlignment="1" applyProtection="1">
      <alignment vertical="center"/>
      <protection locked="0"/>
    </xf>
    <xf numFmtId="0" fontId="15" fillId="0" borderId="26" xfId="0" applyFont="1" applyFill="1" applyBorder="1" applyAlignment="1" applyProtection="1">
      <alignment vertical="center"/>
      <protection locked="0"/>
    </xf>
    <xf numFmtId="0" fontId="15" fillId="0" borderId="38" xfId="0" applyFont="1" applyFill="1" applyBorder="1" applyAlignment="1" applyProtection="1">
      <alignment vertical="center"/>
      <protection locked="0"/>
    </xf>
    <xf numFmtId="0" fontId="15" fillId="0" borderId="12" xfId="0" applyFont="1" applyFill="1" applyBorder="1" applyAlignment="1" applyProtection="1">
      <alignment vertical="center"/>
      <protection locked="0"/>
    </xf>
    <xf numFmtId="0" fontId="15" fillId="0" borderId="56" xfId="0" applyFont="1" applyFill="1" applyBorder="1" applyAlignment="1" applyProtection="1">
      <alignment horizontal="left" vertical="center"/>
      <protection locked="0"/>
    </xf>
    <xf numFmtId="0" fontId="15" fillId="20" borderId="13"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38"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top"/>
      <protection locked="0"/>
    </xf>
    <xf numFmtId="0" fontId="15" fillId="0" borderId="11" xfId="0" applyFont="1" applyFill="1" applyBorder="1" applyAlignment="1" applyProtection="1">
      <alignment horizontal="left" vertical="top"/>
      <protection locked="0"/>
    </xf>
    <xf numFmtId="0" fontId="15" fillId="0" borderId="11" xfId="0" applyFont="1" applyFill="1" applyBorder="1" applyAlignment="1" applyProtection="1">
      <alignment horizontal="left" vertical="center" indent="1"/>
      <protection locked="0"/>
    </xf>
    <xf numFmtId="0" fontId="15" fillId="0" borderId="17" xfId="0" applyFont="1" applyFill="1" applyBorder="1" applyAlignment="1" applyProtection="1">
      <alignment horizontal="left" vertical="center"/>
      <protection locked="0"/>
    </xf>
    <xf numFmtId="0" fontId="9" fillId="0" borderId="0" xfId="58" applyFont="1" applyFill="1" applyProtection="1">
      <alignment/>
      <protection/>
    </xf>
    <xf numFmtId="0" fontId="10" fillId="0" borderId="0" xfId="58" applyFont="1" applyFill="1" applyProtection="1">
      <alignment/>
      <protection/>
    </xf>
    <xf numFmtId="0" fontId="9" fillId="0" borderId="0" xfId="58" applyFont="1" applyFill="1" applyAlignment="1" applyProtection="1">
      <alignment/>
      <protection/>
    </xf>
    <xf numFmtId="0" fontId="9" fillId="0" borderId="0" xfId="58" applyFont="1" applyFill="1" applyProtection="1" quotePrefix="1">
      <alignment/>
      <protection/>
    </xf>
    <xf numFmtId="0" fontId="7" fillId="0" borderId="10" xfId="58" applyFont="1" applyFill="1" applyBorder="1" applyAlignment="1" applyProtection="1">
      <alignment horizontal="center"/>
      <protection/>
    </xf>
    <xf numFmtId="0" fontId="7" fillId="0" borderId="18" xfId="58" applyFont="1" applyFill="1" applyBorder="1" applyAlignment="1" applyProtection="1">
      <alignment horizontal="center"/>
      <protection/>
    </xf>
    <xf numFmtId="3" fontId="31" fillId="4" borderId="18" xfId="58" applyNumberFormat="1" applyFont="1" applyFill="1" applyBorder="1" applyAlignment="1" applyProtection="1">
      <alignment vertical="center"/>
      <protection/>
    </xf>
    <xf numFmtId="3" fontId="31" fillId="4" borderId="22" xfId="58" applyNumberFormat="1" applyFont="1" applyFill="1" applyBorder="1" applyAlignment="1" applyProtection="1">
      <alignment vertical="center"/>
      <protection/>
    </xf>
    <xf numFmtId="3" fontId="31" fillId="4" borderId="28" xfId="58" applyNumberFormat="1" applyFont="1" applyFill="1" applyBorder="1" applyAlignment="1" applyProtection="1">
      <alignment vertical="center"/>
      <protection/>
    </xf>
    <xf numFmtId="3" fontId="31" fillId="4" borderId="36" xfId="58" applyNumberFormat="1" applyFont="1" applyFill="1" applyBorder="1" applyAlignment="1" applyProtection="1">
      <alignment vertical="center"/>
      <protection/>
    </xf>
    <xf numFmtId="3" fontId="31" fillId="0" borderId="18" xfId="58" applyNumberFormat="1" applyFont="1" applyFill="1" applyBorder="1" applyAlignment="1" applyProtection="1">
      <alignment vertical="center"/>
      <protection/>
    </xf>
    <xf numFmtId="3" fontId="31" fillId="0" borderId="22" xfId="58" applyNumberFormat="1" applyFont="1" applyFill="1" applyBorder="1" applyAlignment="1" applyProtection="1">
      <alignment vertical="center"/>
      <protection/>
    </xf>
    <xf numFmtId="3" fontId="31" fillId="0" borderId="28" xfId="58" applyNumberFormat="1" applyFont="1" applyFill="1" applyBorder="1" applyAlignment="1" applyProtection="1">
      <alignment vertical="center"/>
      <protection/>
    </xf>
    <xf numFmtId="3" fontId="31" fillId="0" borderId="36" xfId="58" applyNumberFormat="1" applyFont="1" applyFill="1" applyBorder="1" applyAlignment="1" applyProtection="1">
      <alignment vertical="center"/>
      <protection/>
    </xf>
    <xf numFmtId="1" fontId="23" fillId="0" borderId="18" xfId="58" applyNumberFormat="1" applyFont="1" applyFill="1" applyBorder="1" applyAlignment="1" applyProtection="1">
      <alignment horizontal="right" vertical="center"/>
      <protection/>
    </xf>
    <xf numFmtId="3" fontId="31" fillId="0" borderId="26" xfId="58" applyNumberFormat="1" applyFont="1" applyFill="1" applyBorder="1" applyAlignment="1" applyProtection="1">
      <alignment vertical="center"/>
      <protection/>
    </xf>
    <xf numFmtId="3" fontId="31" fillId="0" borderId="44" xfId="58" applyNumberFormat="1" applyFont="1" applyFill="1" applyBorder="1" applyAlignment="1" applyProtection="1">
      <alignment vertical="center"/>
      <protection/>
    </xf>
    <xf numFmtId="3" fontId="31" fillId="0" borderId="41" xfId="58" applyNumberFormat="1" applyFont="1" applyFill="1" applyBorder="1" applyAlignment="1" applyProtection="1">
      <alignment vertical="center"/>
      <protection/>
    </xf>
    <xf numFmtId="3" fontId="31" fillId="0" borderId="39" xfId="58" applyNumberFormat="1" applyFont="1" applyFill="1" applyBorder="1" applyAlignment="1" applyProtection="1">
      <alignment vertical="center"/>
      <protection/>
    </xf>
    <xf numFmtId="1" fontId="23" fillId="0" borderId="23" xfId="58" applyNumberFormat="1" applyFont="1" applyFill="1" applyBorder="1" applyAlignment="1" applyProtection="1">
      <alignment horizontal="right" vertical="center"/>
      <protection/>
    </xf>
    <xf numFmtId="1" fontId="23" fillId="0" borderId="26" xfId="58" applyNumberFormat="1" applyFont="1" applyFill="1" applyBorder="1" applyAlignment="1" applyProtection="1">
      <alignment horizontal="right" vertical="center"/>
      <protection/>
    </xf>
    <xf numFmtId="3" fontId="31" fillId="0" borderId="49" xfId="58" applyNumberFormat="1" applyFont="1" applyFill="1" applyBorder="1" applyAlignment="1" applyProtection="1">
      <alignment vertical="center"/>
      <protection/>
    </xf>
    <xf numFmtId="3" fontId="31" fillId="0" borderId="58" xfId="58" applyNumberFormat="1" applyFont="1" applyFill="1" applyBorder="1" applyAlignment="1" applyProtection="1">
      <alignment vertical="center"/>
      <protection/>
    </xf>
    <xf numFmtId="3" fontId="31" fillId="0" borderId="59" xfId="58" applyNumberFormat="1" applyFont="1" applyFill="1" applyBorder="1" applyAlignment="1" applyProtection="1">
      <alignment vertical="center"/>
      <protection/>
    </xf>
    <xf numFmtId="1" fontId="23" fillId="0" borderId="49" xfId="58" applyNumberFormat="1" applyFont="1" applyFill="1" applyBorder="1" applyAlignment="1" applyProtection="1">
      <alignment horizontal="right" vertical="center"/>
      <protection/>
    </xf>
    <xf numFmtId="0" fontId="9" fillId="0" borderId="0" xfId="58" applyFont="1" applyFill="1" applyAlignment="1" applyProtection="1">
      <alignment horizontal="left"/>
      <protection/>
    </xf>
    <xf numFmtId="0" fontId="7" fillId="0" borderId="15" xfId="58" applyFont="1" applyFill="1" applyBorder="1" applyAlignment="1" applyProtection="1">
      <alignment horizontal="left"/>
      <protection locked="0"/>
    </xf>
    <xf numFmtId="0" fontId="7" fillId="0" borderId="14" xfId="58" applyFont="1" applyFill="1" applyBorder="1" applyAlignment="1" applyProtection="1">
      <alignment horizontal="left"/>
      <protection locked="0"/>
    </xf>
    <xf numFmtId="0" fontId="9" fillId="0" borderId="14" xfId="58" applyFont="1" applyFill="1" applyBorder="1" applyProtection="1">
      <alignment/>
      <protection locked="0"/>
    </xf>
    <xf numFmtId="0" fontId="4" fillId="0" borderId="64" xfId="58" applyFont="1" applyFill="1" applyBorder="1" applyAlignment="1" applyProtection="1">
      <alignment vertical="center"/>
      <protection locked="0"/>
    </xf>
    <xf numFmtId="0" fontId="4" fillId="0" borderId="64" xfId="58" applyFont="1" applyBorder="1" applyAlignment="1" applyProtection="1">
      <alignment horizontal="left" vertical="center"/>
      <protection locked="0"/>
    </xf>
    <xf numFmtId="0" fontId="7" fillId="0" borderId="13" xfId="58" applyFont="1" applyFill="1" applyBorder="1" applyAlignment="1" applyProtection="1">
      <alignment horizontal="center"/>
      <protection locked="0"/>
    </xf>
    <xf numFmtId="0" fontId="10" fillId="0" borderId="0" xfId="58" applyFont="1" applyFill="1" applyBorder="1" applyAlignment="1" applyProtection="1">
      <alignment horizontal="center"/>
      <protection locked="0"/>
    </xf>
    <xf numFmtId="0" fontId="4" fillId="0" borderId="41" xfId="58" applyFont="1" applyFill="1" applyBorder="1" applyAlignment="1" applyProtection="1">
      <alignment vertical="center"/>
      <protection locked="0"/>
    </xf>
    <xf numFmtId="0" fontId="7" fillId="0" borderId="0" xfId="58" applyFont="1" applyFill="1" applyBorder="1" applyAlignment="1" applyProtection="1">
      <alignment horizontal="left"/>
      <protection locked="0"/>
    </xf>
    <xf numFmtId="0" fontId="9" fillId="0" borderId="0" xfId="58" applyNumberFormat="1" applyFont="1" applyFill="1" applyBorder="1" applyAlignment="1" applyProtection="1">
      <alignment vertical="center"/>
      <protection locked="0"/>
    </xf>
    <xf numFmtId="0" fontId="30" fillId="0" borderId="0" xfId="58" applyFont="1" applyBorder="1" applyAlignment="1" applyProtection="1">
      <alignment vertical="center"/>
      <protection locked="0"/>
    </xf>
    <xf numFmtId="0" fontId="7" fillId="0" borderId="52" xfId="58" applyFont="1" applyBorder="1" applyAlignment="1" applyProtection="1">
      <alignment vertical="center"/>
      <protection locked="0"/>
    </xf>
    <xf numFmtId="0" fontId="7" fillId="0" borderId="56" xfId="58" applyFont="1" applyFill="1" applyBorder="1" applyAlignment="1" applyProtection="1">
      <alignment horizontal="center"/>
      <protection locked="0"/>
    </xf>
    <xf numFmtId="0" fontId="7" fillId="0" borderId="0" xfId="58" applyFont="1" applyFill="1" applyBorder="1" applyAlignment="1" applyProtection="1">
      <alignment horizontal="centerContinuous"/>
      <protection locked="0"/>
    </xf>
    <xf numFmtId="0" fontId="9" fillId="0" borderId="22" xfId="58" applyFont="1" applyFill="1" applyBorder="1" applyProtection="1">
      <alignment/>
      <protection locked="0"/>
    </xf>
    <xf numFmtId="0" fontId="32" fillId="0" borderId="0" xfId="58" applyFont="1" applyFill="1" applyBorder="1" applyAlignment="1" applyProtection="1">
      <alignment horizontal="left"/>
      <protection locked="0"/>
    </xf>
    <xf numFmtId="0" fontId="9" fillId="0" borderId="0" xfId="58" applyFont="1" applyFill="1" applyBorder="1" applyAlignment="1" applyProtection="1">
      <alignment horizontal="left"/>
      <protection locked="0"/>
    </xf>
    <xf numFmtId="0" fontId="9" fillId="0" borderId="52" xfId="58" applyFont="1" applyFill="1" applyBorder="1" applyProtection="1">
      <alignment/>
      <protection locked="0"/>
    </xf>
    <xf numFmtId="0" fontId="7" fillId="0" borderId="55" xfId="58" applyFont="1" applyFill="1" applyBorder="1" applyAlignment="1" applyProtection="1">
      <alignment horizontal="center" vertical="center"/>
      <protection locked="0"/>
    </xf>
    <xf numFmtId="0" fontId="7" fillId="0" borderId="40" xfId="58" applyFont="1" applyFill="1" applyBorder="1" applyAlignment="1" applyProtection="1">
      <alignment horizontal="center" vertical="center"/>
      <protection locked="0"/>
    </xf>
    <xf numFmtId="0" fontId="7" fillId="0" borderId="23" xfId="58" applyFont="1" applyFill="1" applyBorder="1" applyAlignment="1" applyProtection="1">
      <alignment horizontal="center" vertical="center"/>
      <protection locked="0"/>
    </xf>
    <xf numFmtId="0" fontId="7" fillId="0" borderId="11" xfId="58" applyFont="1" applyFill="1" applyBorder="1" applyAlignment="1" applyProtection="1">
      <alignment horizontal="center" vertical="center"/>
      <protection locked="0"/>
    </xf>
    <xf numFmtId="0" fontId="7" fillId="0" borderId="20" xfId="58" applyFont="1" applyFill="1" applyBorder="1" applyAlignment="1" applyProtection="1">
      <alignment horizontal="center" vertical="center"/>
      <protection locked="0"/>
    </xf>
    <xf numFmtId="0" fontId="9" fillId="0" borderId="10" xfId="58" applyFont="1" applyFill="1" applyBorder="1" applyAlignment="1" applyProtection="1">
      <alignment horizontal="left" vertical="center"/>
      <protection locked="0"/>
    </xf>
    <xf numFmtId="0" fontId="7" fillId="0" borderId="20" xfId="58" applyFont="1" applyFill="1" applyBorder="1" applyAlignment="1" applyProtection="1">
      <alignment horizontal="center" vertical="center"/>
      <protection locked="0"/>
    </xf>
    <xf numFmtId="0" fontId="7" fillId="0" borderId="12" xfId="58" applyFont="1" applyFill="1" applyBorder="1" applyAlignment="1" applyProtection="1">
      <alignment horizontal="center" vertical="center"/>
      <protection locked="0"/>
    </xf>
    <xf numFmtId="0" fontId="7" fillId="0" borderId="28" xfId="58" applyFont="1" applyFill="1" applyBorder="1" applyAlignment="1" applyProtection="1">
      <alignment horizontal="center" vertical="center"/>
      <protection locked="0"/>
    </xf>
    <xf numFmtId="0" fontId="7" fillId="0" borderId="18" xfId="56" applyFont="1" applyBorder="1" applyAlignment="1" applyProtection="1">
      <alignment horizontal="center" vertical="center"/>
      <protection locked="0"/>
    </xf>
    <xf numFmtId="0" fontId="7" fillId="0" borderId="26" xfId="58" applyFont="1" applyFill="1" applyBorder="1" applyAlignment="1" applyProtection="1">
      <alignment horizontal="center" vertical="center"/>
      <protection locked="0"/>
    </xf>
    <xf numFmtId="0" fontId="7" fillId="0" borderId="39" xfId="58" applyFont="1" applyFill="1" applyBorder="1" applyAlignment="1" applyProtection="1">
      <alignment horizontal="center" vertical="center"/>
      <protection locked="0"/>
    </xf>
    <xf numFmtId="0" fontId="7" fillId="4" borderId="55" xfId="58" applyFont="1" applyFill="1" applyBorder="1" applyAlignment="1" applyProtection="1">
      <alignment horizontal="left" vertical="center"/>
      <protection locked="0"/>
    </xf>
    <xf numFmtId="0" fontId="7" fillId="4" borderId="23" xfId="56" applyFont="1" applyFill="1" applyBorder="1" applyAlignment="1" applyProtection="1">
      <alignment vertical="center"/>
      <protection locked="0"/>
    </xf>
    <xf numFmtId="0" fontId="7" fillId="4" borderId="26" xfId="56" applyFont="1" applyFill="1" applyBorder="1" applyAlignment="1" applyProtection="1">
      <alignment vertical="center"/>
      <protection locked="0"/>
    </xf>
    <xf numFmtId="0" fontId="7" fillId="4" borderId="40" xfId="56" applyFont="1" applyFill="1" applyBorder="1" applyAlignment="1" applyProtection="1">
      <alignment vertical="center"/>
      <protection locked="0"/>
    </xf>
    <xf numFmtId="0" fontId="9" fillId="4" borderId="20" xfId="56" applyFont="1" applyFill="1" applyBorder="1" applyAlignment="1" applyProtection="1">
      <alignment horizontal="center" vertical="center"/>
      <protection locked="0"/>
    </xf>
    <xf numFmtId="0" fontId="7" fillId="0" borderId="11" xfId="58" applyFont="1" applyFill="1" applyBorder="1" applyAlignment="1" applyProtection="1">
      <alignment horizontal="left" vertical="center"/>
      <protection locked="0"/>
    </xf>
    <xf numFmtId="0" fontId="7" fillId="0" borderId="23" xfId="56" applyFont="1" applyFill="1" applyBorder="1" applyAlignment="1" applyProtection="1">
      <alignment vertical="center"/>
      <protection locked="0"/>
    </xf>
    <xf numFmtId="0" fontId="7" fillId="0" borderId="26" xfId="56" applyFont="1" applyFill="1" applyBorder="1" applyAlignment="1" applyProtection="1">
      <alignment vertical="center"/>
      <protection locked="0"/>
    </xf>
    <xf numFmtId="0" fontId="9" fillId="0" borderId="25" xfId="56" applyFont="1" applyFill="1" applyBorder="1" applyAlignment="1" applyProtection="1">
      <alignment horizontal="left" vertical="center" indent="1"/>
      <protection locked="0"/>
    </xf>
    <xf numFmtId="0" fontId="9" fillId="0" borderId="25" xfId="56" applyFont="1" applyFill="1" applyBorder="1" applyAlignment="1" applyProtection="1">
      <alignment horizontal="center" vertical="center"/>
      <protection locked="0"/>
    </xf>
    <xf numFmtId="0" fontId="7" fillId="0" borderId="10" xfId="56" applyFont="1" applyFill="1" applyBorder="1" applyAlignment="1" applyProtection="1">
      <alignment vertical="center"/>
      <protection locked="0"/>
    </xf>
    <xf numFmtId="0" fontId="9" fillId="0" borderId="25" xfId="56" applyFont="1" applyFill="1" applyBorder="1" applyAlignment="1" applyProtection="1">
      <alignment horizontal="left" vertical="center" indent="2"/>
      <protection locked="0"/>
    </xf>
    <xf numFmtId="0" fontId="7" fillId="0" borderId="18" xfId="56" applyFont="1" applyFill="1" applyBorder="1" applyAlignment="1" applyProtection="1">
      <alignment vertical="center"/>
      <protection locked="0"/>
    </xf>
    <xf numFmtId="0" fontId="9" fillId="0" borderId="18" xfId="56" applyFont="1" applyFill="1" applyBorder="1" applyAlignment="1" applyProtection="1">
      <alignment horizontal="left" vertical="center" indent="2"/>
      <protection locked="0"/>
    </xf>
    <xf numFmtId="0" fontId="9" fillId="0" borderId="18" xfId="56" applyFont="1" applyFill="1" applyBorder="1" applyAlignment="1" applyProtection="1">
      <alignment horizontal="center" vertical="center"/>
      <protection locked="0"/>
    </xf>
    <xf numFmtId="0" fontId="9" fillId="0" borderId="25" xfId="56" applyNumberFormat="1" applyFont="1" applyFill="1" applyBorder="1" applyAlignment="1" applyProtection="1">
      <alignment horizontal="left" vertical="center" indent="1"/>
      <protection locked="0"/>
    </xf>
    <xf numFmtId="0" fontId="9" fillId="0" borderId="25" xfId="56" applyNumberFormat="1" applyFont="1" applyFill="1" applyBorder="1" applyAlignment="1" applyProtection="1">
      <alignment horizontal="center" vertical="center"/>
      <protection locked="0"/>
    </xf>
    <xf numFmtId="0" fontId="9" fillId="4" borderId="40" xfId="56" applyFont="1" applyFill="1" applyBorder="1" applyAlignment="1" applyProtection="1">
      <alignment horizontal="center" vertical="center"/>
      <protection locked="0"/>
    </xf>
    <xf numFmtId="0" fontId="9" fillId="0" borderId="25" xfId="56" applyFont="1" applyFill="1" applyBorder="1" applyAlignment="1" applyProtection="1">
      <alignment horizontal="left" vertical="center" indent="3"/>
      <protection locked="0"/>
    </xf>
    <xf numFmtId="0" fontId="9" fillId="0" borderId="18" xfId="56" applyFont="1" applyFill="1" applyBorder="1" applyAlignment="1" applyProtection="1">
      <alignment horizontal="left" vertical="center" indent="3"/>
      <protection locked="0"/>
    </xf>
    <xf numFmtId="0" fontId="9" fillId="0" borderId="26" xfId="56" applyFont="1" applyFill="1" applyBorder="1" applyAlignment="1" applyProtection="1">
      <alignment horizontal="left" vertical="center" indent="2"/>
      <protection locked="0"/>
    </xf>
    <xf numFmtId="0" fontId="9" fillId="0" borderId="26" xfId="56" applyFont="1" applyFill="1" applyBorder="1" applyAlignment="1" applyProtection="1">
      <alignment horizontal="center" vertical="center"/>
      <protection locked="0"/>
    </xf>
    <xf numFmtId="0" fontId="7" fillId="0" borderId="12" xfId="58" applyFont="1" applyFill="1" applyBorder="1" applyAlignment="1" applyProtection="1">
      <alignment horizontal="left" vertical="center"/>
      <protection locked="0"/>
    </xf>
    <xf numFmtId="0" fontId="7" fillId="4" borderId="11" xfId="58" applyFont="1" applyFill="1" applyBorder="1" applyAlignment="1" applyProtection="1">
      <alignment horizontal="left" vertical="center"/>
      <protection locked="0"/>
    </xf>
    <xf numFmtId="0" fontId="7" fillId="4" borderId="18" xfId="56" applyFont="1" applyFill="1" applyBorder="1" applyAlignment="1" applyProtection="1">
      <alignment horizontal="left" vertical="center"/>
      <protection locked="0"/>
    </xf>
    <xf numFmtId="0" fontId="7" fillId="4" borderId="23" xfId="56" applyFont="1" applyFill="1" applyBorder="1" applyAlignment="1" applyProtection="1">
      <alignment horizontal="left" vertical="center"/>
      <protection locked="0"/>
    </xf>
    <xf numFmtId="0" fontId="7" fillId="4" borderId="20" xfId="56" applyFont="1" applyFill="1" applyBorder="1" applyAlignment="1" applyProtection="1">
      <alignment vertical="center"/>
      <protection locked="0"/>
    </xf>
    <xf numFmtId="0" fontId="7" fillId="0" borderId="26" xfId="56" applyFont="1" applyFill="1" applyBorder="1" applyAlignment="1" applyProtection="1">
      <alignment horizontal="left" vertical="center"/>
      <protection locked="0"/>
    </xf>
    <xf numFmtId="0" fontId="7" fillId="0" borderId="10" xfId="56" applyFont="1" applyFill="1" applyBorder="1" applyAlignment="1" applyProtection="1">
      <alignment horizontal="left" vertical="center"/>
      <protection locked="0"/>
    </xf>
    <xf numFmtId="0" fontId="7" fillId="0" borderId="18" xfId="56" applyFont="1" applyFill="1" applyBorder="1" applyAlignment="1" applyProtection="1">
      <alignment horizontal="left" vertical="center"/>
      <protection locked="0"/>
    </xf>
    <xf numFmtId="0" fontId="9" fillId="0" borderId="25" xfId="56" applyNumberFormat="1" applyFont="1" applyFill="1" applyBorder="1" applyAlignment="1" applyProtection="1">
      <alignment horizontal="left" vertical="center" indent="2"/>
      <protection locked="0"/>
    </xf>
    <xf numFmtId="0" fontId="9" fillId="0" borderId="18" xfId="56" applyNumberFormat="1" applyFont="1" applyFill="1" applyBorder="1" applyAlignment="1" applyProtection="1">
      <alignment horizontal="center" vertical="center"/>
      <protection locked="0"/>
    </xf>
    <xf numFmtId="0" fontId="7" fillId="4" borderId="10" xfId="56" applyFont="1" applyFill="1" applyBorder="1" applyAlignment="1" applyProtection="1">
      <alignment horizontal="left" vertical="center"/>
      <protection locked="0"/>
    </xf>
    <xf numFmtId="0" fontId="7" fillId="0" borderId="49" xfId="56" applyFont="1" applyFill="1" applyBorder="1" applyAlignment="1" applyProtection="1">
      <alignment horizontal="left" vertical="center"/>
      <protection locked="0"/>
    </xf>
    <xf numFmtId="0" fontId="7" fillId="0" borderId="19" xfId="56" applyFont="1" applyFill="1" applyBorder="1" applyAlignment="1" applyProtection="1">
      <alignment horizontal="left" vertical="center"/>
      <protection locked="0"/>
    </xf>
    <xf numFmtId="0" fontId="9" fillId="0" borderId="19" xfId="56" applyFont="1" applyFill="1" applyBorder="1" applyAlignment="1" applyProtection="1">
      <alignment horizontal="left" vertical="center" indent="2"/>
      <protection locked="0"/>
    </xf>
    <xf numFmtId="0" fontId="9" fillId="0" borderId="19" xfId="56" applyFont="1" applyFill="1" applyBorder="1" applyAlignment="1" applyProtection="1">
      <alignment horizontal="center" vertical="center"/>
      <protection locked="0"/>
    </xf>
    <xf numFmtId="3" fontId="5" fillId="0" borderId="0" xfId="0" applyNumberFormat="1" applyFont="1" applyFill="1" applyAlignment="1" applyProtection="1">
      <alignment/>
      <protection/>
    </xf>
    <xf numFmtId="0" fontId="9" fillId="0" borderId="0" xfId="0" applyFont="1" applyFill="1" applyAlignment="1" applyProtection="1">
      <alignment/>
      <protection/>
    </xf>
    <xf numFmtId="1" fontId="14" fillId="0" borderId="19" xfId="0" applyNumberFormat="1" applyFont="1" applyFill="1" applyBorder="1" applyAlignment="1" applyProtection="1">
      <alignment horizontal="right" vertical="center"/>
      <protection/>
    </xf>
    <xf numFmtId="1" fontId="14" fillId="0" borderId="65" xfId="0" applyNumberFormat="1" applyFont="1" applyFill="1" applyBorder="1" applyAlignment="1" applyProtection="1">
      <alignment horizontal="right" vertical="center"/>
      <protection/>
    </xf>
    <xf numFmtId="1" fontId="14" fillId="0" borderId="66" xfId="0" applyNumberFormat="1" applyFont="1" applyFill="1" applyBorder="1" applyAlignment="1" applyProtection="1">
      <alignment horizontal="right" vertical="center"/>
      <protection/>
    </xf>
    <xf numFmtId="1" fontId="14" fillId="0" borderId="18" xfId="0" applyNumberFormat="1" applyFont="1" applyFill="1" applyBorder="1" applyAlignment="1" applyProtection="1">
      <alignment horizontal="right" vertical="center"/>
      <protection/>
    </xf>
    <xf numFmtId="1" fontId="14" fillId="0" borderId="25" xfId="0" applyNumberFormat="1" applyFont="1" applyFill="1" applyBorder="1" applyAlignment="1" applyProtection="1">
      <alignment horizontal="right" vertical="center"/>
      <protection/>
    </xf>
    <xf numFmtId="1" fontId="14" fillId="0" borderId="62" xfId="0" applyNumberFormat="1" applyFont="1" applyFill="1" applyBorder="1" applyAlignment="1" applyProtection="1">
      <alignment horizontal="right" vertical="center"/>
      <protection/>
    </xf>
    <xf numFmtId="1" fontId="14" fillId="0" borderId="26" xfId="0" applyNumberFormat="1" applyFont="1" applyFill="1" applyBorder="1" applyAlignment="1" applyProtection="1">
      <alignment horizontal="right" vertical="center"/>
      <protection/>
    </xf>
    <xf numFmtId="1" fontId="14" fillId="0" borderId="39" xfId="0" applyNumberFormat="1" applyFont="1" applyFill="1" applyBorder="1" applyAlignment="1" applyProtection="1">
      <alignment horizontal="right" vertical="center"/>
      <protection/>
    </xf>
    <xf numFmtId="1" fontId="14" fillId="0" borderId="49" xfId="0" applyNumberFormat="1" applyFont="1" applyFill="1" applyBorder="1" applyAlignment="1" applyProtection="1">
      <alignment horizontal="right" vertical="center"/>
      <protection/>
    </xf>
    <xf numFmtId="1" fontId="14" fillId="0" borderId="59" xfId="0" applyNumberFormat="1" applyFont="1" applyFill="1" applyBorder="1" applyAlignment="1" applyProtection="1">
      <alignment horizontal="right" vertical="center"/>
      <protection/>
    </xf>
    <xf numFmtId="1" fontId="14" fillId="0" borderId="36" xfId="0" applyNumberFormat="1" applyFont="1" applyFill="1" applyBorder="1" applyAlignment="1" applyProtection="1">
      <alignment horizontal="right" vertical="center"/>
      <protection/>
    </xf>
    <xf numFmtId="1" fontId="14" fillId="0" borderId="27" xfId="0" applyNumberFormat="1" applyFont="1" applyFill="1" applyBorder="1" applyAlignment="1" applyProtection="1">
      <alignment horizontal="right" vertical="center"/>
      <protection/>
    </xf>
    <xf numFmtId="1" fontId="14" fillId="0" borderId="61" xfId="0" applyNumberFormat="1" applyFont="1" applyFill="1" applyBorder="1" applyAlignment="1" applyProtection="1">
      <alignment horizontal="right" vertical="center"/>
      <protection/>
    </xf>
    <xf numFmtId="1" fontId="14" fillId="0" borderId="23" xfId="0" applyNumberFormat="1" applyFont="1" applyFill="1" applyBorder="1" applyAlignment="1" applyProtection="1">
      <alignment horizontal="right" vertical="center"/>
      <protection/>
    </xf>
    <xf numFmtId="1" fontId="14" fillId="0" borderId="24" xfId="0" applyNumberFormat="1" applyFont="1" applyFill="1" applyBorder="1" applyAlignment="1" applyProtection="1">
      <alignment horizontal="right" vertical="center"/>
      <protection/>
    </xf>
    <xf numFmtId="0" fontId="4" fillId="0" borderId="0" xfId="0" applyFont="1" applyFill="1" applyAlignment="1" applyProtection="1">
      <alignment horizontal="center"/>
      <protection/>
    </xf>
    <xf numFmtId="0" fontId="4" fillId="0" borderId="74" xfId="0" applyFont="1" applyFill="1" applyBorder="1" applyAlignment="1" applyProtection="1">
      <alignment horizontal="center"/>
      <protection locked="0"/>
    </xf>
    <xf numFmtId="0" fontId="5" fillId="0" borderId="75" xfId="0" applyFont="1" applyFill="1" applyBorder="1" applyAlignment="1" applyProtection="1">
      <alignment/>
      <protection locked="0"/>
    </xf>
    <xf numFmtId="0" fontId="4" fillId="0" borderId="76" xfId="0" applyFont="1" applyBorder="1" applyAlignment="1" applyProtection="1">
      <alignment horizontal="left" vertical="center"/>
      <protection locked="0"/>
    </xf>
    <xf numFmtId="0" fontId="4" fillId="0" borderId="29" xfId="0" applyFont="1" applyFill="1" applyBorder="1" applyAlignment="1" applyProtection="1">
      <alignment horizontal="center"/>
      <protection locked="0"/>
    </xf>
    <xf numFmtId="0" fontId="20" fillId="0" borderId="2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34" fillId="0" borderId="0" xfId="0" applyFont="1" applyBorder="1" applyAlignment="1" applyProtection="1">
      <alignment horizontal="center" vertical="center"/>
      <protection locked="0"/>
    </xf>
    <xf numFmtId="0" fontId="20" fillId="0" borderId="0" xfId="0" applyFont="1" applyFill="1" applyBorder="1" applyAlignment="1" applyProtection="1" quotePrefix="1">
      <alignment horizontal="center" vertical="center"/>
      <protection locked="0"/>
    </xf>
    <xf numFmtId="0" fontId="4" fillId="0" borderId="71" xfId="0" applyFont="1" applyFill="1" applyBorder="1" applyAlignment="1" applyProtection="1">
      <alignment horizontal="center"/>
      <protection locked="0"/>
    </xf>
    <xf numFmtId="0" fontId="15" fillId="0" borderId="68" xfId="0"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protection locked="0"/>
    </xf>
    <xf numFmtId="0" fontId="15" fillId="0" borderId="69"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5" fillId="4" borderId="10" xfId="0" applyFont="1" applyFill="1" applyBorder="1" applyAlignment="1" applyProtection="1">
      <alignment horizontal="left" vertical="center"/>
      <protection locked="0"/>
    </xf>
    <xf numFmtId="0" fontId="14" fillId="4" borderId="23"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5" fillId="0" borderId="18" xfId="0" applyFont="1" applyFill="1" applyBorder="1" applyAlignment="1" applyProtection="1">
      <alignment horizontal="left" vertical="center" indent="3"/>
      <protection locked="0"/>
    </xf>
    <xf numFmtId="0" fontId="14" fillId="0" borderId="26" xfId="0" applyFont="1" applyFill="1" applyBorder="1" applyAlignment="1" applyProtection="1">
      <alignment horizontal="center" vertical="center"/>
      <protection locked="0"/>
    </xf>
    <xf numFmtId="0" fontId="15" fillId="4" borderId="23"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indent="1"/>
      <protection locked="0"/>
    </xf>
    <xf numFmtId="0" fontId="14" fillId="4" borderId="10" xfId="0" applyFont="1" applyFill="1" applyBorder="1" applyAlignment="1" applyProtection="1">
      <alignment horizontal="center" vertical="center"/>
      <protection locked="0"/>
    </xf>
    <xf numFmtId="0" fontId="15" fillId="0" borderId="19" xfId="0" applyFont="1" applyFill="1" applyBorder="1" applyAlignment="1" applyProtection="1">
      <alignment horizontal="left" vertical="center" indent="3"/>
      <protection locked="0"/>
    </xf>
    <xf numFmtId="0" fontId="14" fillId="4" borderId="18" xfId="0" applyFont="1" applyFill="1" applyBorder="1" applyAlignment="1" applyProtection="1">
      <alignment horizontal="center" vertical="center"/>
      <protection locked="0"/>
    </xf>
    <xf numFmtId="0" fontId="15" fillId="0" borderId="19" xfId="0" applyFont="1" applyFill="1" applyBorder="1" applyAlignment="1" applyProtection="1">
      <alignment horizontal="left" vertical="center" indent="1"/>
      <protection locked="0"/>
    </xf>
    <xf numFmtId="0" fontId="14" fillId="0" borderId="50"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5" fillId="0" borderId="19" xfId="0" applyFont="1" applyFill="1" applyBorder="1" applyAlignment="1" applyProtection="1">
      <alignment horizontal="left" vertical="center" indent="2"/>
      <protection locked="0"/>
    </xf>
    <xf numFmtId="0" fontId="15" fillId="0" borderId="18" xfId="0" applyFont="1" applyFill="1" applyBorder="1" applyAlignment="1" applyProtection="1">
      <alignment horizontal="left" vertical="center" indent="1"/>
      <protection locked="0"/>
    </xf>
    <xf numFmtId="0" fontId="15" fillId="4" borderId="49" xfId="0" applyFont="1" applyFill="1" applyBorder="1" applyAlignment="1" applyProtection="1">
      <alignment horizontal="left" vertical="center"/>
      <protection locked="0"/>
    </xf>
    <xf numFmtId="0" fontId="14" fillId="4" borderId="49" xfId="0" applyFont="1" applyFill="1" applyBorder="1" applyAlignment="1" applyProtection="1">
      <alignment horizontal="center" vertical="center"/>
      <protection locked="0"/>
    </xf>
    <xf numFmtId="0" fontId="15" fillId="0" borderId="10" xfId="0" applyFont="1" applyFill="1" applyBorder="1" applyAlignment="1" applyProtection="1" quotePrefix="1">
      <alignment horizontal="left" vertical="center" indent="2"/>
      <protection locked="0"/>
    </xf>
    <xf numFmtId="0" fontId="15" fillId="0" borderId="27" xfId="0" applyFont="1" applyFill="1" applyBorder="1" applyAlignment="1" applyProtection="1">
      <alignment horizontal="left" vertical="center" indent="1"/>
      <protection locked="0"/>
    </xf>
    <xf numFmtId="0" fontId="15" fillId="0" borderId="7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center" vertical="center"/>
      <protection locked="0"/>
    </xf>
    <xf numFmtId="0" fontId="4" fillId="0" borderId="13" xfId="0" applyFont="1" applyFill="1" applyBorder="1" applyAlignment="1" applyProtection="1">
      <alignment horizontal="righ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left" vertical="center" indent="1"/>
      <protection/>
    </xf>
    <xf numFmtId="0" fontId="15" fillId="0" borderId="0" xfId="0" applyFont="1" applyBorder="1" applyAlignment="1" applyProtection="1">
      <alignment horizontal="left" vertical="top" wrapText="1"/>
      <protection/>
    </xf>
    <xf numFmtId="0" fontId="15" fillId="0" borderId="52" xfId="0" applyFont="1" applyBorder="1" applyAlignment="1" applyProtection="1">
      <alignment horizontal="left" vertical="top" wrapText="1"/>
      <protection/>
    </xf>
    <xf numFmtId="0" fontId="5" fillId="0" borderId="15" xfId="0" applyFont="1" applyFill="1" applyBorder="1" applyAlignment="1" applyProtection="1">
      <alignment/>
      <protection locked="0"/>
    </xf>
    <xf numFmtId="0" fontId="5" fillId="0" borderId="14" xfId="0" applyFont="1" applyFill="1" applyBorder="1" applyAlignment="1" applyProtection="1">
      <alignment/>
      <protection locked="0"/>
    </xf>
    <xf numFmtId="0" fontId="4" fillId="0" borderId="64" xfId="0" applyFont="1" applyBorder="1" applyAlignment="1" applyProtection="1">
      <alignment horizontal="left" vertical="center"/>
      <protection locked="0"/>
    </xf>
    <xf numFmtId="0" fontId="5" fillId="0" borderId="13"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4" fillId="0" borderId="13" xfId="0" applyFont="1" applyFill="1" applyBorder="1" applyAlignment="1" applyProtection="1">
      <alignment horizontal="left"/>
      <protection locked="0"/>
    </xf>
    <xf numFmtId="0" fontId="4" fillId="0" borderId="28" xfId="0" applyFont="1" applyBorder="1" applyAlignment="1" applyProtection="1">
      <alignment horizontal="left" vertical="center"/>
      <protection locked="0"/>
    </xf>
    <xf numFmtId="0" fontId="35" fillId="0" borderId="13" xfId="0" applyFont="1" applyFill="1" applyBorder="1" applyAlignment="1" applyProtection="1">
      <alignment horizontal="center" vertical="top"/>
      <protection locked="0"/>
    </xf>
    <xf numFmtId="0" fontId="35" fillId="0" borderId="0" xfId="0" applyFont="1" applyFill="1" applyBorder="1" applyAlignment="1" applyProtection="1">
      <alignment horizontal="center" vertical="top"/>
      <protection locked="0"/>
    </xf>
    <xf numFmtId="0" fontId="5" fillId="0" borderId="16" xfId="0" applyFont="1" applyFill="1" applyBorder="1" applyAlignment="1" applyProtection="1">
      <alignment/>
      <protection locked="0"/>
    </xf>
    <xf numFmtId="0" fontId="5" fillId="0" borderId="0" xfId="0" applyFont="1" applyFill="1" applyBorder="1" applyAlignment="1" applyProtection="1">
      <alignment/>
      <protection locked="0"/>
    </xf>
    <xf numFmtId="0" fontId="36" fillId="0" borderId="52" xfId="0" applyFont="1" applyFill="1" applyBorder="1" applyAlignment="1" applyProtection="1">
      <alignment horizontal="left"/>
      <protection locked="0"/>
    </xf>
    <xf numFmtId="0" fontId="8" fillId="0" borderId="13"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5" fillId="0" borderId="52" xfId="0" applyFont="1" applyFill="1" applyBorder="1" applyAlignment="1" applyProtection="1">
      <alignment/>
      <protection locked="0"/>
    </xf>
    <xf numFmtId="0" fontId="2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locked="0"/>
    </xf>
    <xf numFmtId="0" fontId="15" fillId="0" borderId="56" xfId="0" applyFont="1" applyFill="1" applyBorder="1" applyAlignment="1" applyProtection="1">
      <alignment horizontal="center"/>
      <protection locked="0"/>
    </xf>
    <xf numFmtId="0" fontId="15" fillId="0" borderId="22" xfId="0" applyFont="1" applyFill="1" applyBorder="1" applyAlignment="1" applyProtection="1">
      <alignment horizontal="center"/>
      <protection locked="0"/>
    </xf>
    <xf numFmtId="0" fontId="5" fillId="0" borderId="22" xfId="0" applyFont="1" applyFill="1" applyBorder="1" applyAlignment="1" applyProtection="1">
      <alignment/>
      <protection locked="0"/>
    </xf>
    <xf numFmtId="0" fontId="5" fillId="0" borderId="78" xfId="0" applyFont="1" applyFill="1" applyBorder="1" applyAlignment="1" applyProtection="1">
      <alignment/>
      <protection locked="0"/>
    </xf>
    <xf numFmtId="0" fontId="4" fillId="0" borderId="23" xfId="0" applyFont="1" applyFill="1" applyBorder="1" applyAlignment="1" applyProtection="1">
      <alignment horizontal="center"/>
      <protection locked="0"/>
    </xf>
    <xf numFmtId="0" fontId="4" fillId="0" borderId="23" xfId="0" applyFont="1" applyFill="1" applyBorder="1" applyAlignment="1" applyProtection="1">
      <alignment/>
      <protection locked="0"/>
    </xf>
    <xf numFmtId="0" fontId="4" fillId="0" borderId="62" xfId="0" applyFont="1" applyFill="1" applyBorder="1" applyAlignment="1" applyProtection="1">
      <alignment/>
      <protection locked="0"/>
    </xf>
    <xf numFmtId="0" fontId="4" fillId="0" borderId="10"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5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5" fillId="0" borderId="23"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51"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indent="1"/>
      <protection locked="0"/>
    </xf>
    <xf numFmtId="0" fontId="4" fillId="0" borderId="30"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indent="1"/>
      <protection locked="0"/>
    </xf>
    <xf numFmtId="0" fontId="4" fillId="0" borderId="65" xfId="0" applyFont="1" applyFill="1" applyBorder="1" applyAlignment="1" applyProtection="1">
      <alignment horizontal="left" vertical="center"/>
      <protection locked="0"/>
    </xf>
    <xf numFmtId="0" fontId="5" fillId="0" borderId="49"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xf>
    <xf numFmtId="0" fontId="15" fillId="26" borderId="28" xfId="0" applyFont="1" applyFill="1" applyBorder="1" applyAlignment="1" applyProtection="1">
      <alignment horizontal="center" vertical="center"/>
      <protection/>
    </xf>
    <xf numFmtId="0" fontId="15" fillId="26" borderId="22" xfId="0" applyFont="1" applyFill="1" applyBorder="1" applyAlignment="1" applyProtection="1">
      <alignment horizontal="center" vertical="center"/>
      <protection/>
    </xf>
    <xf numFmtId="0" fontId="15" fillId="26" borderId="36"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7" fillId="0" borderId="15" xfId="0" applyFont="1" applyFill="1" applyBorder="1" applyAlignment="1" applyProtection="1">
      <alignment horizontal="right"/>
      <protection/>
    </xf>
    <xf numFmtId="0" fontId="5" fillId="0" borderId="14" xfId="0" applyFont="1" applyFill="1" applyBorder="1" applyAlignment="1" applyProtection="1">
      <alignment horizontal="left" vertical="center" indent="2"/>
      <protection/>
    </xf>
    <xf numFmtId="0" fontId="5"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6" fillId="0" borderId="35" xfId="0" applyFont="1" applyFill="1" applyBorder="1" applyAlignment="1" applyProtection="1">
      <alignment horizontal="left" vertical="center"/>
      <protection/>
    </xf>
    <xf numFmtId="172" fontId="6" fillId="0" borderId="18" xfId="0" applyNumberFormat="1" applyFont="1" applyFill="1" applyBorder="1" applyAlignment="1" applyProtection="1">
      <alignment horizontal="right" vertical="center"/>
      <protection locked="0"/>
    </xf>
    <xf numFmtId="172" fontId="6" fillId="0" borderId="36" xfId="0" applyNumberFormat="1" applyFont="1" applyFill="1" applyBorder="1" applyAlignment="1" applyProtection="1">
      <alignment horizontal="right" vertical="center"/>
      <protection locked="0"/>
    </xf>
    <xf numFmtId="0" fontId="5" fillId="0" borderId="39" xfId="0" applyFont="1" applyBorder="1" applyAlignment="1" applyProtection="1">
      <alignment vertical="center"/>
      <protection locked="0"/>
    </xf>
    <xf numFmtId="0" fontId="44" fillId="0" borderId="0" xfId="0" applyFont="1" applyAlignment="1" applyProtection="1">
      <alignment horizontal="center" vertical="center"/>
      <protection/>
    </xf>
    <xf numFmtId="0" fontId="5" fillId="0" borderId="0" xfId="0" applyFont="1" applyAlignment="1" applyProtection="1">
      <alignment/>
      <protection locked="0"/>
    </xf>
    <xf numFmtId="0" fontId="5" fillId="0" borderId="13" xfId="0" applyFont="1" applyBorder="1" applyAlignment="1" applyProtection="1">
      <alignment/>
      <protection locked="0"/>
    </xf>
    <xf numFmtId="0" fontId="5" fillId="0" borderId="0" xfId="0" applyFont="1" applyBorder="1" applyAlignment="1" applyProtection="1">
      <alignment/>
      <protection locked="0"/>
    </xf>
    <xf numFmtId="0" fontId="5" fillId="0" borderId="0" xfId="0" applyFont="1" applyAlignment="1" applyProtection="1">
      <alignment vertical="center"/>
      <protection locked="0"/>
    </xf>
    <xf numFmtId="0" fontId="4" fillId="0" borderId="26"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5" fillId="0" borderId="12"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49" fontId="4" fillId="4" borderId="79" xfId="0" applyNumberFormat="1" applyFont="1" applyFill="1" applyBorder="1" applyAlignment="1" applyProtection="1">
      <alignment horizontal="left" vertical="center"/>
      <protection locked="0"/>
    </xf>
    <xf numFmtId="0" fontId="4" fillId="4" borderId="23" xfId="0" applyFont="1" applyFill="1" applyBorder="1" applyAlignment="1" applyProtection="1">
      <alignment horizontal="left" vertical="center"/>
      <protection locked="0"/>
    </xf>
    <xf numFmtId="0" fontId="5" fillId="4" borderId="46" xfId="0" applyFont="1" applyFill="1" applyBorder="1" applyAlignment="1" applyProtection="1" quotePrefix="1">
      <alignment horizontal="center" vertical="center"/>
      <protection locked="0"/>
    </xf>
    <xf numFmtId="172" fontId="5" fillId="4" borderId="18" xfId="0" applyNumberFormat="1" applyFont="1" applyFill="1" applyBorder="1" applyAlignment="1" applyProtection="1">
      <alignment horizontal="right" vertical="center"/>
      <protection locked="0"/>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0" xfId="0" applyFont="1" applyFill="1" applyAlignment="1" applyProtection="1">
      <alignment vertical="center"/>
      <protection/>
    </xf>
    <xf numFmtId="0" fontId="4" fillId="0" borderId="23"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5" fillId="0" borderId="23" xfId="0" applyFont="1" applyFill="1" applyBorder="1" applyAlignment="1" applyProtection="1">
      <alignment horizontal="center" vertical="center"/>
      <protection/>
    </xf>
    <xf numFmtId="1" fontId="4" fillId="0" borderId="23" xfId="0" applyNumberFormat="1" applyFont="1" applyFill="1" applyBorder="1" applyAlignment="1" applyProtection="1">
      <alignment horizontal="right" vertical="center"/>
      <protection/>
    </xf>
    <xf numFmtId="49" fontId="4" fillId="4" borderId="13" xfId="0" applyNumberFormat="1" applyFont="1" applyFill="1" applyBorder="1" applyAlignment="1" applyProtection="1">
      <alignment horizontal="left" vertical="center"/>
      <protection locked="0"/>
    </xf>
    <xf numFmtId="0" fontId="4" fillId="4" borderId="10"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1" fontId="5" fillId="0" borderId="10" xfId="0" applyNumberFormat="1" applyFont="1" applyFill="1" applyBorder="1" applyAlignment="1" applyProtection="1">
      <alignment horizontal="right" vertical="center"/>
      <protection/>
    </xf>
    <xf numFmtId="1" fontId="5" fillId="0" borderId="18" xfId="0" applyNumberFormat="1" applyFont="1" applyFill="1" applyBorder="1" applyAlignment="1" applyProtection="1">
      <alignment horizontal="right" vertical="center"/>
      <protection/>
    </xf>
    <xf numFmtId="0" fontId="5" fillId="4" borderId="11"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0" xfId="0" applyFont="1" applyFill="1" applyAlignment="1" applyProtection="1">
      <alignment vertical="center"/>
      <protection locked="0"/>
    </xf>
    <xf numFmtId="0" fontId="4" fillId="0" borderId="23" xfId="0" applyFont="1" applyFill="1" applyBorder="1" applyAlignment="1" applyProtection="1">
      <alignment horizontal="left" vertical="center" indent="1"/>
      <protection/>
    </xf>
    <xf numFmtId="1" fontId="4" fillId="0" borderId="23" xfId="0" applyNumberFormat="1" applyFont="1" applyFill="1" applyBorder="1" applyAlignment="1" applyProtection="1">
      <alignment vertical="center"/>
      <protection/>
    </xf>
    <xf numFmtId="49" fontId="4" fillId="0" borderId="13" xfId="0" applyNumberFormat="1" applyFont="1" applyFill="1" applyBorder="1" applyAlignment="1" applyProtection="1">
      <alignment horizontal="left" vertical="center"/>
      <protection locked="0"/>
    </xf>
    <xf numFmtId="0" fontId="5" fillId="0" borderId="46" xfId="0" applyFont="1" applyFill="1" applyBorder="1" applyAlignment="1" applyProtection="1" quotePrefix="1">
      <alignment horizontal="center" vertical="center"/>
      <protection locked="0"/>
    </xf>
    <xf numFmtId="0" fontId="5" fillId="0" borderId="11"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1" fontId="5" fillId="0" borderId="10" xfId="0" applyNumberFormat="1" applyFont="1" applyFill="1" applyBorder="1" applyAlignment="1" applyProtection="1">
      <alignment vertical="center"/>
      <protection/>
    </xf>
    <xf numFmtId="1" fontId="5" fillId="0" borderId="25" xfId="0" applyNumberFormat="1" applyFont="1" applyFill="1" applyBorder="1" applyAlignment="1" applyProtection="1">
      <alignment vertical="center"/>
      <protection/>
    </xf>
    <xf numFmtId="0" fontId="5" fillId="0" borderId="51" xfId="0" applyFont="1" applyFill="1" applyBorder="1" applyAlignment="1" applyProtection="1" quotePrefix="1">
      <alignment horizontal="center" vertical="center"/>
      <protection locked="0"/>
    </xf>
    <xf numFmtId="1" fontId="5" fillId="0" borderId="18" xfId="0" applyNumberFormat="1" applyFont="1" applyFill="1" applyBorder="1" applyAlignment="1" applyProtection="1">
      <alignment vertical="center"/>
      <protection/>
    </xf>
    <xf numFmtId="1" fontId="5" fillId="0" borderId="51" xfId="0" applyNumberFormat="1" applyFont="1" applyFill="1" applyBorder="1" applyAlignment="1" applyProtection="1">
      <alignment vertical="center"/>
      <protection/>
    </xf>
    <xf numFmtId="0" fontId="4" fillId="4" borderId="10" xfId="0" applyFont="1" applyFill="1" applyBorder="1" applyAlignment="1" applyProtection="1">
      <alignment horizontal="left" vertical="center" indent="2"/>
      <protection locked="0"/>
    </xf>
    <xf numFmtId="0" fontId="4" fillId="0" borderId="10" xfId="0" applyFont="1" applyFill="1" applyBorder="1" applyAlignment="1" applyProtection="1">
      <alignment horizontal="left" vertical="center" indent="2"/>
      <protection/>
    </xf>
    <xf numFmtId="1" fontId="4" fillId="0" borderId="10" xfId="0" applyNumberFormat="1" applyFont="1" applyFill="1" applyBorder="1" applyAlignment="1" applyProtection="1">
      <alignment vertical="center"/>
      <protection/>
    </xf>
    <xf numFmtId="0" fontId="4" fillId="0" borderId="10" xfId="0" applyFont="1" applyFill="1" applyBorder="1" applyAlignment="1" applyProtection="1">
      <alignment horizontal="left" vertical="center" indent="3"/>
      <protection locked="0"/>
    </xf>
    <xf numFmtId="0" fontId="5" fillId="0" borderId="10" xfId="0" applyFont="1" applyFill="1" applyBorder="1" applyAlignment="1" applyProtection="1">
      <alignment horizontal="left" vertical="center" indent="3"/>
      <protection/>
    </xf>
    <xf numFmtId="0" fontId="4" fillId="0" borderId="18" xfId="0" applyFont="1" applyFill="1" applyBorder="1" applyAlignment="1" applyProtection="1">
      <alignment horizontal="left" vertical="center" indent="3"/>
      <protection locked="0"/>
    </xf>
    <xf numFmtId="0" fontId="5" fillId="0" borderId="18" xfId="0" applyFont="1" applyFill="1" applyBorder="1" applyAlignment="1" applyProtection="1">
      <alignment horizontal="left" vertical="center" indent="3"/>
      <protection/>
    </xf>
    <xf numFmtId="0" fontId="23" fillId="0" borderId="0" xfId="0" applyFont="1" applyBorder="1" applyAlignment="1" applyProtection="1">
      <alignment horizontal="left" vertical="center"/>
      <protection locked="0"/>
    </xf>
    <xf numFmtId="0" fontId="15" fillId="0" borderId="26" xfId="0" applyFont="1" applyFill="1" applyBorder="1" applyAlignment="1" applyProtection="1">
      <alignment horizontal="left" vertical="center"/>
      <protection/>
    </xf>
    <xf numFmtId="0" fontId="15" fillId="0" borderId="23" xfId="0" applyFont="1" applyFill="1" applyBorder="1" applyAlignment="1" applyProtection="1">
      <alignment horizontal="left" vertical="center"/>
      <protection/>
    </xf>
    <xf numFmtId="0" fontId="15" fillId="0" borderId="18" xfId="0" applyFont="1" applyFill="1" applyBorder="1" applyAlignment="1" applyProtection="1">
      <alignment horizontal="left" vertical="center"/>
      <protection/>
    </xf>
    <xf numFmtId="0" fontId="4" fillId="20" borderId="8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63" xfId="0" applyFont="1" applyFill="1" applyBorder="1" applyAlignment="1" applyProtection="1">
      <alignment horizontal="center" vertical="center"/>
      <protection locked="0"/>
    </xf>
    <xf numFmtId="0" fontId="4" fillId="0" borderId="0" xfId="0" applyFont="1" applyBorder="1" applyAlignment="1" applyProtection="1">
      <alignment horizontal="center"/>
      <protection/>
    </xf>
    <xf numFmtId="0" fontId="4" fillId="0" borderId="57" xfId="0" applyFont="1" applyBorder="1" applyAlignment="1" applyProtection="1">
      <alignment horizontal="center" vertical="center"/>
      <protection/>
    </xf>
    <xf numFmtId="0" fontId="4" fillId="0" borderId="57" xfId="0" applyFont="1" applyBorder="1" applyAlignment="1" applyProtection="1">
      <alignment horizontal="right"/>
      <protection/>
    </xf>
    <xf numFmtId="0" fontId="4" fillId="0" borderId="35" xfId="0" applyFont="1" applyBorder="1" applyAlignment="1" applyProtection="1">
      <alignment horizontal="right"/>
      <protection/>
    </xf>
    <xf numFmtId="0" fontId="4" fillId="0" borderId="23" xfId="0" applyFont="1" applyBorder="1" applyAlignment="1" applyProtection="1">
      <alignment vertical="center"/>
      <protection locked="0"/>
    </xf>
    <xf numFmtId="0" fontId="4" fillId="0" borderId="52" xfId="0" applyFont="1" applyBorder="1" applyAlignment="1" applyProtection="1">
      <alignment horizontal="right"/>
      <protection/>
    </xf>
    <xf numFmtId="0" fontId="4" fillId="0" borderId="0" xfId="0" applyFont="1" applyBorder="1" applyAlignment="1" applyProtection="1">
      <alignment horizontal="center" vertical="center"/>
      <protection/>
    </xf>
    <xf numFmtId="0" fontId="4" fillId="20" borderId="38" xfId="0" applyFont="1" applyFill="1" applyBorder="1" applyAlignment="1" applyProtection="1">
      <alignment horizontal="center" vertical="center"/>
      <protection/>
    </xf>
    <xf numFmtId="0" fontId="4" fillId="20" borderId="78" xfId="0" applyFont="1" applyFill="1" applyBorder="1" applyAlignment="1" applyProtection="1">
      <alignment vertical="center"/>
      <protection/>
    </xf>
    <xf numFmtId="0" fontId="4" fillId="4" borderId="25" xfId="0" applyFont="1" applyFill="1" applyBorder="1" applyAlignment="1" applyProtection="1">
      <alignment vertical="center"/>
      <protection locked="0"/>
    </xf>
    <xf numFmtId="0" fontId="4" fillId="4" borderId="0" xfId="0" applyFont="1" applyFill="1" applyBorder="1" applyAlignment="1" applyProtection="1">
      <alignment horizontal="center" vertical="center"/>
      <protection/>
    </xf>
    <xf numFmtId="0" fontId="4" fillId="0" borderId="55" xfId="0" applyFont="1" applyFill="1" applyBorder="1" applyAlignment="1" applyProtection="1">
      <alignment horizontal="left" vertical="center"/>
      <protection/>
    </xf>
    <xf numFmtId="1" fontId="4" fillId="0" borderId="45" xfId="0" applyNumberFormat="1" applyFont="1" applyFill="1" applyBorder="1" applyAlignment="1" applyProtection="1">
      <alignment horizontal="right" vertical="center"/>
      <protection/>
    </xf>
    <xf numFmtId="0" fontId="4" fillId="0" borderId="0" xfId="0" applyFont="1" applyFill="1" applyAlignment="1" applyProtection="1">
      <alignment vertical="center"/>
      <protection/>
    </xf>
    <xf numFmtId="1" fontId="5" fillId="0" borderId="52" xfId="0" applyNumberFormat="1" applyFont="1" applyFill="1" applyBorder="1" applyAlignment="1" applyProtection="1">
      <alignment horizontal="right" vertical="center"/>
      <protection/>
    </xf>
    <xf numFmtId="1" fontId="5" fillId="0" borderId="78" xfId="0" applyNumberFormat="1" applyFont="1" applyFill="1" applyBorder="1" applyAlignment="1" applyProtection="1">
      <alignment horizontal="right" vertical="center"/>
      <protection/>
    </xf>
    <xf numFmtId="1" fontId="4" fillId="0" borderId="45" xfId="0" applyNumberFormat="1"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1" fontId="5" fillId="0" borderId="52" xfId="0" applyNumberFormat="1" applyFont="1" applyFill="1" applyBorder="1" applyAlignment="1" applyProtection="1">
      <alignment vertical="center"/>
      <protection/>
    </xf>
    <xf numFmtId="1" fontId="5" fillId="0" borderId="78"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4" fillId="20" borderId="44" xfId="0" applyFont="1" applyFill="1" applyBorder="1" applyAlignment="1" applyProtection="1">
      <alignment vertical="center"/>
      <protection locked="0"/>
    </xf>
    <xf numFmtId="0" fontId="4" fillId="20" borderId="43" xfId="0" applyFont="1" applyFill="1" applyBorder="1" applyAlignment="1" applyProtection="1">
      <alignment vertical="center"/>
      <protection locked="0"/>
    </xf>
    <xf numFmtId="1" fontId="4" fillId="20" borderId="23" xfId="0" applyNumberFormat="1" applyFont="1" applyFill="1" applyBorder="1" applyAlignment="1" applyProtection="1">
      <alignment vertical="center"/>
      <protection/>
    </xf>
    <xf numFmtId="1" fontId="4" fillId="20" borderId="45" xfId="0" applyNumberFormat="1" applyFont="1" applyFill="1" applyBorder="1" applyAlignment="1" applyProtection="1">
      <alignment vertical="center"/>
      <protection/>
    </xf>
    <xf numFmtId="0" fontId="5" fillId="0" borderId="26" xfId="0" applyFont="1" applyFill="1" applyBorder="1" applyAlignment="1" applyProtection="1" quotePrefix="1">
      <alignment horizontal="center" vertical="center"/>
      <protection locked="0"/>
    </xf>
    <xf numFmtId="0" fontId="4" fillId="0" borderId="23"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xf>
    <xf numFmtId="49" fontId="4" fillId="4" borderId="23" xfId="0" applyNumberFormat="1" applyFont="1" applyFill="1" applyBorder="1" applyAlignment="1" applyProtection="1">
      <alignment horizontal="left" vertical="center"/>
      <protection locked="0"/>
    </xf>
    <xf numFmtId="0" fontId="4" fillId="4" borderId="21" xfId="0"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1"/>
      <protection locked="0"/>
    </xf>
    <xf numFmtId="0" fontId="5" fillId="0" borderId="10" xfId="0" applyFont="1" applyFill="1" applyBorder="1" applyAlignment="1" applyProtection="1">
      <alignment horizontal="left" vertical="center" indent="1"/>
      <protection/>
    </xf>
    <xf numFmtId="49" fontId="4" fillId="0" borderId="18" xfId="0" applyNumberFormat="1" applyFont="1" applyFill="1" applyBorder="1" applyAlignment="1" applyProtection="1">
      <alignment horizontal="left" vertical="center"/>
      <protection locked="0"/>
    </xf>
    <xf numFmtId="0" fontId="4" fillId="0" borderId="51" xfId="0" applyFont="1" applyFill="1" applyBorder="1" applyAlignment="1" applyProtection="1">
      <alignment horizontal="left" vertical="center" indent="2"/>
      <protection locked="0"/>
    </xf>
    <xf numFmtId="0" fontId="4" fillId="0" borderId="0" xfId="57" applyFont="1" applyFill="1" applyBorder="1" applyAlignment="1" applyProtection="1">
      <alignment horizontal="center" vertical="center"/>
      <protection/>
    </xf>
    <xf numFmtId="49" fontId="4" fillId="4" borderId="20" xfId="0" applyNumberFormat="1" applyFont="1" applyFill="1" applyBorder="1" applyAlignment="1" applyProtection="1">
      <alignment horizontal="left" vertical="center"/>
      <protection locked="0"/>
    </xf>
    <xf numFmtId="0" fontId="4" fillId="4" borderId="10" xfId="0" applyFont="1" applyFill="1" applyBorder="1" applyAlignment="1" applyProtection="1">
      <alignment horizontal="left" vertical="center"/>
      <protection locked="0"/>
    </xf>
    <xf numFmtId="49" fontId="4" fillId="0" borderId="20" xfId="0" applyNumberFormat="1" applyFont="1" applyFill="1" applyBorder="1" applyAlignment="1" applyProtection="1">
      <alignment horizontal="left" vertical="center"/>
      <protection locked="0"/>
    </xf>
    <xf numFmtId="1" fontId="5" fillId="0" borderId="62" xfId="0" applyNumberFormat="1" applyFont="1" applyFill="1" applyBorder="1" applyAlignment="1" applyProtection="1">
      <alignment vertical="center"/>
      <protection/>
    </xf>
    <xf numFmtId="0" fontId="4" fillId="0" borderId="10" xfId="0" applyFont="1" applyFill="1" applyBorder="1" applyAlignment="1" applyProtection="1">
      <alignment horizontal="left" vertical="center" indent="1"/>
      <protection locked="0"/>
    </xf>
    <xf numFmtId="0" fontId="4" fillId="0" borderId="10" xfId="0" applyFont="1" applyFill="1" applyBorder="1" applyAlignment="1" applyProtection="1" quotePrefix="1">
      <alignment horizontal="left" vertical="center" indent="2"/>
      <protection locked="0"/>
    </xf>
    <xf numFmtId="0" fontId="5" fillId="0" borderId="10" xfId="0" applyFont="1" applyFill="1" applyBorder="1" applyAlignment="1" applyProtection="1">
      <alignment horizontal="left" vertical="center" indent="2"/>
      <protection/>
    </xf>
    <xf numFmtId="49" fontId="4" fillId="0" borderId="28" xfId="0" applyNumberFormat="1"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indent="2"/>
      <protection/>
    </xf>
    <xf numFmtId="0" fontId="5" fillId="0" borderId="25" xfId="0" applyFont="1" applyFill="1" applyBorder="1" applyAlignment="1" applyProtection="1">
      <alignment horizontal="left" vertical="center" indent="1"/>
      <protection/>
    </xf>
    <xf numFmtId="0" fontId="4" fillId="0" borderId="18" xfId="0" applyFont="1" applyFill="1" applyBorder="1" applyAlignment="1" applyProtection="1">
      <alignment horizontal="left" vertical="center" indent="1"/>
      <protection locked="0"/>
    </xf>
    <xf numFmtId="0" fontId="5" fillId="0" borderId="18" xfId="0" applyFont="1" applyFill="1" applyBorder="1" applyAlignment="1" applyProtection="1">
      <alignment horizontal="left" vertical="center" indent="1"/>
      <protection/>
    </xf>
    <xf numFmtId="49" fontId="4" fillId="0" borderId="55" xfId="0" applyNumberFormat="1" applyFont="1" applyFill="1" applyBorder="1" applyAlignment="1" applyProtection="1">
      <alignment horizontal="left" vertical="center"/>
      <protection locked="0"/>
    </xf>
    <xf numFmtId="1" fontId="5" fillId="0" borderId="26" xfId="0" applyNumberFormat="1" applyFont="1" applyFill="1" applyBorder="1" applyAlignment="1" applyProtection="1">
      <alignment vertical="center"/>
      <protection/>
    </xf>
    <xf numFmtId="1" fontId="5" fillId="0" borderId="43" xfId="0" applyNumberFormat="1" applyFont="1" applyFill="1" applyBorder="1" applyAlignment="1" applyProtection="1">
      <alignment vertical="center"/>
      <protection/>
    </xf>
    <xf numFmtId="1" fontId="4" fillId="0" borderId="24" xfId="0" applyNumberFormat="1" applyFont="1" applyFill="1" applyBorder="1" applyAlignment="1" applyProtection="1">
      <alignment vertical="center"/>
      <protection/>
    </xf>
    <xf numFmtId="1" fontId="4" fillId="0" borderId="62" xfId="0" applyNumberFormat="1" applyFont="1" applyFill="1" applyBorder="1" applyAlignment="1" applyProtection="1">
      <alignment vertical="center"/>
      <protection/>
    </xf>
    <xf numFmtId="0" fontId="4" fillId="0" borderId="30"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indent="2"/>
      <protection/>
    </xf>
    <xf numFmtId="0" fontId="5" fillId="0" borderId="49" xfId="0" applyFont="1" applyFill="1" applyBorder="1" applyAlignment="1" applyProtection="1">
      <alignment horizontal="center" vertical="center"/>
      <protection/>
    </xf>
    <xf numFmtId="1" fontId="5" fillId="0" borderId="19" xfId="0" applyNumberFormat="1" applyFont="1" applyFill="1" applyBorder="1" applyAlignment="1" applyProtection="1">
      <alignment vertical="center"/>
      <protection/>
    </xf>
    <xf numFmtId="1" fontId="5" fillId="0" borderId="54" xfId="0" applyNumberFormat="1" applyFont="1" applyFill="1" applyBorder="1" applyAlignment="1" applyProtection="1">
      <alignment vertical="center"/>
      <protection/>
    </xf>
    <xf numFmtId="49" fontId="4" fillId="0" borderId="17" xfId="0" applyNumberFormat="1" applyFont="1" applyFill="1" applyBorder="1" applyAlignment="1" applyProtection="1">
      <alignment horizontal="left" vertical="center"/>
      <protection locked="0"/>
    </xf>
    <xf numFmtId="0" fontId="5" fillId="0" borderId="50" xfId="0" applyFont="1" applyFill="1" applyBorder="1" applyAlignment="1" applyProtection="1" quotePrefix="1">
      <alignment horizontal="center" vertical="center"/>
      <protection locked="0"/>
    </xf>
    <xf numFmtId="0" fontId="4" fillId="0" borderId="65"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indent="1"/>
      <protection/>
    </xf>
    <xf numFmtId="0" fontId="5" fillId="0" borderId="19" xfId="0" applyFont="1" applyFill="1" applyBorder="1" applyAlignment="1" applyProtection="1">
      <alignment horizontal="center"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vertical="center"/>
      <protection/>
    </xf>
    <xf numFmtId="0" fontId="41" fillId="0" borderId="64" xfId="0" applyFont="1" applyBorder="1" applyAlignment="1" applyProtection="1">
      <alignment horizontal="left" vertical="center"/>
      <protection locked="0"/>
    </xf>
    <xf numFmtId="0" fontId="15" fillId="0" borderId="64" xfId="0" applyFont="1" applyBorder="1" applyAlignment="1" applyProtection="1">
      <alignment horizontal="left" vertical="center"/>
      <protection locked="0"/>
    </xf>
    <xf numFmtId="0" fontId="15" fillId="0" borderId="81" xfId="0" applyFont="1" applyFill="1" applyBorder="1" applyAlignment="1" applyProtection="1">
      <alignment/>
      <protection locked="0"/>
    </xf>
    <xf numFmtId="0" fontId="4" fillId="0" borderId="0" xfId="0" applyFont="1" applyFill="1" applyBorder="1" applyAlignment="1" applyProtection="1">
      <alignment/>
      <protection locked="0"/>
    </xf>
    <xf numFmtId="0" fontId="0" fillId="0" borderId="0" xfId="0" applyAlignment="1" applyProtection="1">
      <alignment/>
      <protection locked="0"/>
    </xf>
    <xf numFmtId="0" fontId="15" fillId="0" borderId="43" xfId="0" applyFont="1" applyFill="1" applyBorder="1" applyAlignment="1" applyProtection="1">
      <alignment/>
      <protection locked="0"/>
    </xf>
    <xf numFmtId="0" fontId="4"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5" fillId="0" borderId="20" xfId="0" applyFont="1" applyFill="1" applyBorder="1" applyAlignment="1" applyProtection="1">
      <alignment/>
      <protection locked="0"/>
    </xf>
    <xf numFmtId="0" fontId="15" fillId="0" borderId="0" xfId="0" applyFont="1" applyFill="1" applyAlignment="1" applyProtection="1">
      <alignment/>
      <protection locked="0"/>
    </xf>
    <xf numFmtId="0" fontId="41" fillId="0" borderId="20" xfId="0" applyFont="1" applyFill="1" applyBorder="1" applyAlignment="1" applyProtection="1">
      <alignment horizontal="left"/>
      <protection locked="0"/>
    </xf>
    <xf numFmtId="0" fontId="5" fillId="0" borderId="25" xfId="0" applyFont="1" applyFill="1" applyBorder="1" applyAlignment="1" applyProtection="1">
      <alignment/>
      <protection locked="0"/>
    </xf>
    <xf numFmtId="0" fontId="9" fillId="0" borderId="0" xfId="0" applyFont="1" applyFill="1" applyBorder="1" applyAlignment="1" applyProtection="1">
      <alignment horizontal="center" vertical="center"/>
      <protection locked="0"/>
    </xf>
    <xf numFmtId="0" fontId="7" fillId="0" borderId="16" xfId="0" applyFont="1" applyFill="1" applyBorder="1" applyAlignment="1" applyProtection="1">
      <alignment vertical="center"/>
      <protection locked="0"/>
    </xf>
    <xf numFmtId="0" fontId="13" fillId="0" borderId="16" xfId="0" applyFont="1" applyBorder="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45" xfId="0" applyFont="1" applyFill="1" applyBorder="1" applyAlignment="1" applyProtection="1">
      <alignment/>
      <protection locked="0"/>
    </xf>
    <xf numFmtId="0" fontId="15" fillId="0" borderId="3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15" fillId="0" borderId="82" xfId="0" applyFont="1" applyFill="1" applyBorder="1" applyAlignment="1" applyProtection="1">
      <alignment horizontal="center" vertical="center"/>
      <protection locked="0"/>
    </xf>
    <xf numFmtId="0" fontId="14" fillId="0" borderId="0" xfId="0" applyFont="1" applyFill="1" applyAlignment="1" applyProtection="1">
      <alignment/>
      <protection locked="0"/>
    </xf>
    <xf numFmtId="0" fontId="14" fillId="0" borderId="0" xfId="0" applyFont="1" applyFill="1" applyBorder="1" applyAlignment="1" applyProtection="1">
      <alignment/>
      <protection locked="0"/>
    </xf>
    <xf numFmtId="0" fontId="15"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9" fillId="0" borderId="0" xfId="0" applyFont="1" applyFill="1" applyAlignment="1" applyProtection="1">
      <alignment/>
      <protection locked="0"/>
    </xf>
    <xf numFmtId="0" fontId="14" fillId="0" borderId="20" xfId="0" applyFont="1" applyFill="1" applyBorder="1" applyAlignment="1" applyProtection="1">
      <alignment/>
      <protection locked="0"/>
    </xf>
    <xf numFmtId="0" fontId="15" fillId="0" borderId="11" xfId="0" applyFont="1" applyFill="1" applyBorder="1" applyAlignment="1" applyProtection="1">
      <alignment horizontal="center" vertical="center"/>
      <protection locked="0"/>
    </xf>
    <xf numFmtId="0" fontId="15" fillId="0" borderId="62" xfId="0" applyFont="1" applyFill="1" applyBorder="1" applyAlignment="1" applyProtection="1">
      <alignment horizontal="center"/>
      <protection locked="0"/>
    </xf>
    <xf numFmtId="0" fontId="5" fillId="0" borderId="0" xfId="0" applyFont="1" applyFill="1" applyAlignment="1" applyProtection="1">
      <alignment horizontal="left"/>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20" xfId="0" applyFont="1" applyFill="1" applyBorder="1" applyAlignment="1" applyProtection="1">
      <alignment horizontal="left"/>
      <protection locked="0"/>
    </xf>
    <xf numFmtId="0" fontId="15" fillId="0" borderId="12"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5" fillId="0" borderId="46"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45" fillId="0" borderId="22" xfId="0" applyFont="1" applyFill="1" applyBorder="1" applyAlignment="1" applyProtection="1">
      <alignment horizontal="center" vertical="center"/>
      <protection locked="0"/>
    </xf>
    <xf numFmtId="0" fontId="45" fillId="0" borderId="51" xfId="0" applyFont="1" applyFill="1" applyBorder="1" applyAlignment="1" applyProtection="1">
      <alignment horizontal="center" vertical="center"/>
      <protection locked="0"/>
    </xf>
    <xf numFmtId="0" fontId="45" fillId="0" borderId="28" xfId="0"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left" vertical="center"/>
      <protection locked="0"/>
    </xf>
    <xf numFmtId="0" fontId="14" fillId="4" borderId="24" xfId="0" applyFont="1" applyFill="1" applyBorder="1" applyAlignment="1" applyProtection="1">
      <alignment horizontal="center" vertical="center"/>
      <protection locked="0"/>
    </xf>
    <xf numFmtId="172" fontId="14" fillId="4" borderId="39" xfId="0" applyNumberFormat="1" applyFont="1" applyFill="1" applyBorder="1" applyAlignment="1" applyProtection="1">
      <alignment horizontal="right" vertical="center"/>
      <protection locked="0"/>
    </xf>
    <xf numFmtId="0" fontId="5" fillId="4" borderId="0" xfId="0" applyFont="1" applyFill="1" applyAlignment="1" applyProtection="1">
      <alignment vertical="center"/>
      <protection locked="0"/>
    </xf>
    <xf numFmtId="0" fontId="5" fillId="4" borderId="21" xfId="0" applyFont="1" applyFill="1" applyBorder="1" applyAlignment="1" applyProtection="1">
      <alignment vertical="center"/>
      <protection locked="0"/>
    </xf>
    <xf numFmtId="0" fontId="5"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xf>
    <xf numFmtId="49" fontId="4" fillId="0" borderId="11" xfId="0" applyNumberFormat="1" applyFont="1" applyFill="1" applyBorder="1" applyAlignment="1" applyProtection="1">
      <alignment horizontal="left" vertical="center"/>
      <protection locked="0"/>
    </xf>
    <xf numFmtId="0" fontId="14" fillId="0" borderId="39" xfId="0" applyFont="1" applyFill="1" applyBorder="1" applyAlignment="1" applyProtection="1">
      <alignment horizontal="center" vertical="center"/>
      <protection locked="0"/>
    </xf>
    <xf numFmtId="172" fontId="46" fillId="0" borderId="46" xfId="0" applyNumberFormat="1" applyFont="1" applyFill="1" applyBorder="1" applyAlignment="1" applyProtection="1">
      <alignment horizontal="right" vertical="center"/>
      <protection locked="0"/>
    </xf>
    <xf numFmtId="172" fontId="46" fillId="0" borderId="26" xfId="0" applyNumberFormat="1" applyFont="1" applyFill="1" applyBorder="1" applyAlignment="1" applyProtection="1">
      <alignment horizontal="right" vertical="center"/>
      <protection locked="0"/>
    </xf>
    <xf numFmtId="172" fontId="46" fillId="0" borderId="39" xfId="0" applyNumberFormat="1" applyFont="1" applyFill="1" applyBorder="1" applyAlignment="1" applyProtection="1">
      <alignment horizontal="right" vertical="center"/>
      <protection locked="0"/>
    </xf>
    <xf numFmtId="0" fontId="5" fillId="0" borderId="0" xfId="0" applyFont="1" applyFill="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5" fillId="4" borderId="10" xfId="0" applyFont="1" applyFill="1" applyBorder="1" applyAlignment="1" applyProtection="1">
      <alignment horizontal="left" vertical="center" indent="1"/>
      <protection locked="0"/>
    </xf>
    <xf numFmtId="0" fontId="14" fillId="4" borderId="62" xfId="0" applyFont="1" applyFill="1" applyBorder="1" applyAlignment="1" applyProtection="1">
      <alignment horizontal="center" vertical="center"/>
      <protection locked="0"/>
    </xf>
    <xf numFmtId="172" fontId="14" fillId="4" borderId="36" xfId="0" applyNumberFormat="1" applyFont="1" applyFill="1" applyBorder="1" applyAlignment="1" applyProtection="1">
      <alignment horizontal="right" vertical="center"/>
      <protection locked="0"/>
    </xf>
    <xf numFmtId="0" fontId="5" fillId="4" borderId="0" xfId="0" applyFont="1" applyFill="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25"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0" fontId="14" fillId="0" borderId="24" xfId="0"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left" vertical="center"/>
      <protection locked="0"/>
    </xf>
    <xf numFmtId="49" fontId="4" fillId="0" borderId="80" xfId="0" applyNumberFormat="1" applyFont="1" applyFill="1" applyBorder="1" applyAlignment="1" applyProtection="1">
      <alignment horizontal="left" vertical="center"/>
      <protection locked="0"/>
    </xf>
    <xf numFmtId="0" fontId="15" fillId="0" borderId="26" xfId="0" applyFont="1" applyFill="1" applyBorder="1" applyAlignment="1" applyProtection="1">
      <alignment horizontal="left" vertical="center"/>
      <protection locked="0"/>
    </xf>
    <xf numFmtId="0" fontId="4" fillId="0" borderId="80" xfId="0" applyFont="1" applyFill="1" applyBorder="1" applyAlignment="1" applyProtection="1">
      <alignment horizontal="left" vertical="center"/>
      <protection/>
    </xf>
    <xf numFmtId="0" fontId="15" fillId="0" borderId="26" xfId="0" applyFont="1" applyFill="1" applyBorder="1" applyAlignment="1" applyProtection="1">
      <alignment horizontal="left" vertical="center"/>
      <protection/>
    </xf>
    <xf numFmtId="49" fontId="4" fillId="0" borderId="38" xfId="0" applyNumberFormat="1" applyFont="1" applyFill="1" applyBorder="1" applyAlignment="1" applyProtection="1">
      <alignment vertical="center"/>
      <protection/>
    </xf>
    <xf numFmtId="49" fontId="4" fillId="0" borderId="80" xfId="0" applyNumberFormat="1" applyFont="1" applyFill="1" applyBorder="1" applyAlignment="1" applyProtection="1">
      <alignment horizontal="left" vertical="center"/>
      <protection/>
    </xf>
    <xf numFmtId="49" fontId="4" fillId="0" borderId="56" xfId="0" applyNumberFormat="1" applyFont="1" applyFill="1" applyBorder="1" applyAlignment="1" applyProtection="1">
      <alignment horizontal="left" vertical="center"/>
      <protection locked="0"/>
    </xf>
    <xf numFmtId="0" fontId="4" fillId="0" borderId="56" xfId="0" applyFont="1" applyFill="1" applyBorder="1" applyAlignment="1" applyProtection="1">
      <alignment horizontal="left" vertical="center"/>
      <protection/>
    </xf>
    <xf numFmtId="49" fontId="4" fillId="4" borderId="55" xfId="0" applyNumberFormat="1" applyFont="1" applyFill="1" applyBorder="1" applyAlignment="1" applyProtection="1">
      <alignment horizontal="left" vertical="center"/>
      <protection locked="0"/>
    </xf>
    <xf numFmtId="0" fontId="4" fillId="0" borderId="55" xfId="0" applyFont="1" applyFill="1" applyBorder="1" applyAlignment="1" applyProtection="1">
      <alignment horizontal="left" vertical="center"/>
      <protection/>
    </xf>
    <xf numFmtId="0" fontId="15" fillId="0" borderId="23" xfId="0" applyFont="1" applyFill="1" applyBorder="1" applyAlignment="1" applyProtection="1">
      <alignment horizontal="left" vertical="center"/>
      <protection/>
    </xf>
    <xf numFmtId="49" fontId="4" fillId="0" borderId="55" xfId="0" applyNumberFormat="1" applyFont="1" applyFill="1" applyBorder="1" applyAlignment="1" applyProtection="1">
      <alignment horizontal="left" vertical="center"/>
      <protection/>
    </xf>
    <xf numFmtId="1" fontId="5" fillId="0" borderId="36"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left" vertical="center"/>
      <protection locked="0"/>
    </xf>
    <xf numFmtId="0" fontId="14" fillId="0" borderId="62"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wrapText="1"/>
      <protection locked="0"/>
    </xf>
    <xf numFmtId="0" fontId="15" fillId="0" borderId="18" xfId="0" applyFont="1" applyFill="1" applyBorder="1" applyAlignment="1" applyProtection="1" quotePrefix="1">
      <alignment horizontal="left" vertical="center" indent="2"/>
      <protection locked="0"/>
    </xf>
    <xf numFmtId="49" fontId="4" fillId="0" borderId="25" xfId="0" applyNumberFormat="1" applyFont="1" applyFill="1" applyBorder="1" applyAlignment="1" applyProtection="1">
      <alignment horizontal="center" vertical="center"/>
      <protection locked="0"/>
    </xf>
    <xf numFmtId="0" fontId="15" fillId="0" borderId="19" xfId="0" applyFont="1" applyFill="1" applyBorder="1" applyAlignment="1" applyProtection="1" quotePrefix="1">
      <alignment horizontal="left" vertical="center" indent="2"/>
      <protection/>
    </xf>
    <xf numFmtId="49" fontId="4" fillId="4" borderId="25" xfId="0" applyNumberFormat="1" applyFont="1" applyFill="1" applyBorder="1" applyAlignment="1" applyProtection="1">
      <alignment horizontal="center" vertical="center"/>
      <protection locked="0"/>
    </xf>
    <xf numFmtId="3" fontId="4" fillId="4" borderId="0" xfId="0" applyNumberFormat="1" applyFont="1" applyFill="1" applyBorder="1" applyAlignment="1" applyProtection="1">
      <alignment vertical="center"/>
      <protection/>
    </xf>
    <xf numFmtId="49" fontId="4" fillId="4" borderId="13" xfId="0" applyNumberFormat="1" applyFont="1" applyFill="1" applyBorder="1" applyAlignment="1" applyProtection="1">
      <alignment horizontal="left" vertical="center"/>
      <protection locked="0"/>
    </xf>
    <xf numFmtId="0" fontId="14" fillId="4" borderId="36" xfId="0"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left" vertical="center"/>
      <protection locked="0"/>
    </xf>
    <xf numFmtId="0" fontId="14" fillId="0" borderId="43" xfId="0" applyFont="1" applyFill="1" applyBorder="1" applyAlignment="1" applyProtection="1">
      <alignment horizontal="center" vertical="center"/>
      <protection locked="0"/>
    </xf>
    <xf numFmtId="0" fontId="14" fillId="4" borderId="78" xfId="0" applyFont="1" applyFill="1" applyBorder="1" applyAlignment="1" applyProtection="1">
      <alignment horizontal="center" vertical="center"/>
      <protection locked="0"/>
    </xf>
    <xf numFmtId="0" fontId="4" fillId="0" borderId="79" xfId="0"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locked="0"/>
    </xf>
    <xf numFmtId="3" fontId="4" fillId="0" borderId="41" xfId="0" applyNumberFormat="1" applyFont="1" applyFill="1" applyBorder="1" applyAlignment="1" applyProtection="1">
      <alignment horizontal="right" vertical="center" wrapText="1"/>
      <protection/>
    </xf>
    <xf numFmtId="0" fontId="14" fillId="4" borderId="39" xfId="0" applyFont="1" applyFill="1" applyBorder="1" applyAlignment="1" applyProtection="1">
      <alignment horizontal="center" vertical="center"/>
      <protection locked="0"/>
    </xf>
    <xf numFmtId="0" fontId="15" fillId="0" borderId="49" xfId="0" applyFont="1" applyFill="1" applyBorder="1" applyAlignment="1" applyProtection="1">
      <alignment horizontal="left" vertical="center"/>
      <protection/>
    </xf>
    <xf numFmtId="49" fontId="4" fillId="0" borderId="17" xfId="0" applyNumberFormat="1" applyFont="1" applyFill="1" applyBorder="1" applyAlignment="1" applyProtection="1">
      <alignment horizontal="left" vertical="center"/>
      <protection locked="0"/>
    </xf>
    <xf numFmtId="0" fontId="14" fillId="0" borderId="66" xfId="0" applyFont="1" applyFill="1" applyBorder="1" applyAlignment="1" applyProtection="1">
      <alignment horizontal="center" vertical="center"/>
      <protection locked="0"/>
    </xf>
    <xf numFmtId="172" fontId="46" fillId="0" borderId="19" xfId="0" applyNumberFormat="1" applyFont="1" applyFill="1" applyBorder="1" applyAlignment="1" applyProtection="1">
      <alignment horizontal="right" vertical="center"/>
      <protection locked="0"/>
    </xf>
    <xf numFmtId="172" fontId="46" fillId="0" borderId="66" xfId="0" applyNumberFormat="1" applyFont="1" applyFill="1" applyBorder="1" applyAlignment="1" applyProtection="1">
      <alignment horizontal="right" vertical="center"/>
      <protection locked="0"/>
    </xf>
    <xf numFmtId="0" fontId="4" fillId="0" borderId="37" xfId="0" applyFont="1" applyFill="1" applyBorder="1" applyAlignment="1" applyProtection="1">
      <alignment vertical="center"/>
      <protection locked="0"/>
    </xf>
    <xf numFmtId="0" fontId="4" fillId="0" borderId="0" xfId="0" applyFont="1" applyAlignment="1" applyProtection="1">
      <alignment/>
      <protection locked="0"/>
    </xf>
    <xf numFmtId="0" fontId="9" fillId="0" borderId="0" xfId="0" applyFont="1" applyFill="1" applyBorder="1" applyAlignment="1" applyProtection="1">
      <alignment horizontal="right" vertical="center"/>
      <protection locked="0"/>
    </xf>
    <xf numFmtId="0" fontId="15" fillId="20" borderId="79" xfId="0" applyFont="1" applyFill="1" applyBorder="1" applyAlignment="1" applyProtection="1">
      <alignment vertical="center"/>
      <protection locked="0"/>
    </xf>
    <xf numFmtId="0" fontId="15" fillId="20" borderId="16" xfId="0" applyFont="1" applyFill="1" applyBorder="1" applyAlignment="1" applyProtection="1">
      <alignment vertical="center"/>
      <protection locked="0"/>
    </xf>
    <xf numFmtId="0" fontId="15" fillId="20" borderId="45" xfId="0" applyFont="1" applyFill="1" applyBorder="1" applyAlignment="1" applyProtection="1">
      <alignment vertical="center"/>
      <protection locked="0"/>
    </xf>
    <xf numFmtId="0" fontId="4" fillId="0" borderId="25" xfId="0" applyFont="1" applyBorder="1" applyAlignment="1" applyProtection="1">
      <alignment vertical="center"/>
      <protection locked="0"/>
    </xf>
    <xf numFmtId="0" fontId="15" fillId="4" borderId="13" xfId="0" applyFont="1" applyFill="1" applyBorder="1" applyAlignment="1" applyProtection="1">
      <alignment horizontal="left" vertical="center"/>
      <protection locked="0"/>
    </xf>
    <xf numFmtId="0" fontId="15" fillId="4" borderId="11" xfId="0" applyFont="1" applyFill="1" applyBorder="1" applyAlignment="1" applyProtection="1">
      <alignment horizontal="left" vertical="center"/>
      <protection locked="0"/>
    </xf>
    <xf numFmtId="0" fontId="5" fillId="4" borderId="25" xfId="0" applyFont="1" applyFill="1" applyBorder="1" applyAlignment="1" applyProtection="1">
      <alignment vertical="center"/>
      <protection/>
    </xf>
    <xf numFmtId="1" fontId="5" fillId="0" borderId="62" xfId="0" applyNumberFormat="1" applyFont="1" applyFill="1" applyBorder="1" applyAlignment="1" applyProtection="1">
      <alignment horizontal="right" vertical="center"/>
      <protection/>
    </xf>
    <xf numFmtId="172" fontId="46" fillId="0" borderId="28" xfId="0" applyNumberFormat="1" applyFont="1" applyFill="1" applyBorder="1" applyAlignment="1" applyProtection="1">
      <alignment vertical="center"/>
      <protection locked="0"/>
    </xf>
    <xf numFmtId="172" fontId="46" fillId="0" borderId="36" xfId="0" applyNumberFormat="1" applyFont="1" applyFill="1" applyBorder="1" applyAlignment="1" applyProtection="1">
      <alignment vertical="center"/>
      <protection locked="0"/>
    </xf>
    <xf numFmtId="0" fontId="15" fillId="0" borderId="20" xfId="0" applyFont="1" applyFill="1" applyBorder="1" applyAlignment="1" applyProtection="1">
      <alignment horizontal="left" vertical="center"/>
      <protection/>
    </xf>
    <xf numFmtId="1" fontId="5" fillId="0" borderId="10" xfId="0" applyNumberFormat="1" applyFont="1" applyFill="1" applyBorder="1" applyAlignment="1" applyProtection="1">
      <alignment horizontal="center" vertical="center"/>
      <protection/>
    </xf>
    <xf numFmtId="172" fontId="46" fillId="0" borderId="20" xfId="0" applyNumberFormat="1" applyFont="1" applyFill="1" applyBorder="1" applyAlignment="1" applyProtection="1">
      <alignment vertical="center"/>
      <protection locked="0"/>
    </xf>
    <xf numFmtId="172" fontId="46" fillId="0" borderId="39" xfId="0" applyNumberFormat="1" applyFont="1" applyFill="1" applyBorder="1" applyAlignment="1" applyProtection="1">
      <alignment vertical="center"/>
      <protection locked="0"/>
    </xf>
    <xf numFmtId="172" fontId="46" fillId="0" borderId="41" xfId="0" applyNumberFormat="1" applyFont="1" applyFill="1" applyBorder="1" applyAlignment="1" applyProtection="1">
      <alignment vertical="center"/>
      <protection locked="0"/>
    </xf>
    <xf numFmtId="0" fontId="5" fillId="20" borderId="25" xfId="0" applyFont="1" applyFill="1" applyBorder="1" applyAlignment="1" applyProtection="1">
      <alignment vertical="center"/>
      <protection locked="0"/>
    </xf>
    <xf numFmtId="0" fontId="5" fillId="20" borderId="0" xfId="0" applyFont="1" applyFill="1" applyAlignment="1" applyProtection="1">
      <alignment vertical="center"/>
      <protection locked="0"/>
    </xf>
    <xf numFmtId="172" fontId="46" fillId="0" borderId="58" xfId="0" applyNumberFormat="1" applyFont="1" applyFill="1" applyBorder="1" applyAlignment="1" applyProtection="1">
      <alignment vertical="center"/>
      <protection locked="0"/>
    </xf>
    <xf numFmtId="172" fontId="46" fillId="0" borderId="59" xfId="0" applyNumberFormat="1" applyFont="1" applyFill="1" applyBorder="1" applyAlignment="1" applyProtection="1">
      <alignment vertical="center"/>
      <protection locked="0"/>
    </xf>
    <xf numFmtId="1" fontId="5" fillId="0" borderId="65" xfId="0" applyNumberFormat="1" applyFont="1" applyFill="1" applyBorder="1" applyAlignment="1" applyProtection="1">
      <alignment vertical="center"/>
      <protection/>
    </xf>
    <xf numFmtId="0" fontId="7" fillId="0" borderId="15" xfId="58" applyFont="1" applyFill="1" applyBorder="1" applyAlignment="1" applyProtection="1">
      <alignment horizontal="center" vertical="center"/>
      <protection/>
    </xf>
    <xf numFmtId="0" fontId="7" fillId="0" borderId="32" xfId="58" applyFont="1" applyFill="1" applyBorder="1" applyAlignment="1" applyProtection="1">
      <alignment horizontal="center" vertical="center"/>
      <protection/>
    </xf>
    <xf numFmtId="0" fontId="7" fillId="0" borderId="57" xfId="58" applyFont="1" applyFill="1" applyBorder="1" applyAlignment="1" applyProtection="1">
      <alignment horizontal="center" vertical="center"/>
      <protection/>
    </xf>
    <xf numFmtId="0" fontId="7" fillId="0" borderId="13" xfId="58"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5" fillId="20" borderId="0" xfId="0" applyFont="1" applyFill="1" applyAlignment="1" applyProtection="1">
      <alignment vertical="center"/>
      <protection locked="0"/>
    </xf>
    <xf numFmtId="0" fontId="5"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7" fillId="0" borderId="55" xfId="56" applyFont="1" applyFill="1" applyBorder="1" applyAlignment="1" applyProtection="1">
      <alignment vertical="center"/>
      <protection/>
    </xf>
    <xf numFmtId="0" fontId="7" fillId="0" borderId="40" xfId="56" applyFont="1" applyFill="1" applyBorder="1" applyAlignment="1" applyProtection="1">
      <alignment vertical="center"/>
      <protection/>
    </xf>
    <xf numFmtId="0" fontId="4" fillId="20" borderId="0" xfId="0" applyFont="1" applyFill="1" applyBorder="1" applyAlignment="1" applyProtection="1">
      <alignment horizontal="center" vertical="center"/>
      <protection locked="0"/>
    </xf>
    <xf numFmtId="0" fontId="4" fillId="20" borderId="25" xfId="0" applyFont="1" applyFill="1" applyBorder="1" applyAlignment="1" applyProtection="1">
      <alignment horizontal="center" vertical="center"/>
      <protection locked="0"/>
    </xf>
    <xf numFmtId="0" fontId="5" fillId="20" borderId="0" xfId="0" applyFont="1" applyFill="1" applyBorder="1" applyAlignment="1" applyProtection="1">
      <alignment horizontal="center" vertical="center"/>
      <protection locked="0"/>
    </xf>
    <xf numFmtId="0" fontId="5" fillId="20" borderId="0" xfId="0" applyFont="1" applyFill="1" applyAlignment="1" applyProtection="1">
      <alignment horizontal="center" vertical="center"/>
      <protection locked="0"/>
    </xf>
    <xf numFmtId="0" fontId="7" fillId="0" borderId="11" xfId="56" applyFont="1" applyFill="1" applyBorder="1" applyAlignment="1" applyProtection="1">
      <alignment vertical="center"/>
      <protection/>
    </xf>
    <xf numFmtId="0" fontId="7" fillId="0" borderId="12" xfId="56" applyFont="1" applyFill="1" applyBorder="1" applyAlignment="1" applyProtection="1">
      <alignment vertical="center"/>
      <protection/>
    </xf>
    <xf numFmtId="0" fontId="7" fillId="0" borderId="38" xfId="56" applyFont="1" applyFill="1" applyBorder="1" applyAlignment="1" applyProtection="1">
      <alignment vertical="center"/>
      <protection/>
    </xf>
    <xf numFmtId="0" fontId="4" fillId="20" borderId="25" xfId="0" applyFont="1" applyFill="1" applyBorder="1" applyAlignment="1" applyProtection="1">
      <alignment horizontal="center" vertical="center" wrapText="1"/>
      <protection locked="0"/>
    </xf>
    <xf numFmtId="0" fontId="7" fillId="0" borderId="12" xfId="56" applyFont="1" applyFill="1" applyBorder="1" applyAlignment="1" applyProtection="1">
      <alignment horizontal="left" vertical="center"/>
      <protection/>
    </xf>
    <xf numFmtId="0" fontId="7" fillId="0" borderId="23" xfId="56" applyFont="1" applyFill="1" applyBorder="1" applyAlignment="1" applyProtection="1">
      <alignment horizontal="left" vertical="center"/>
      <protection/>
    </xf>
    <xf numFmtId="0" fontId="7" fillId="0" borderId="20" xfId="56" applyFont="1" applyFill="1" applyBorder="1" applyAlignment="1" applyProtection="1">
      <alignment vertical="center"/>
      <protection/>
    </xf>
    <xf numFmtId="49" fontId="4" fillId="20" borderId="25" xfId="0" applyNumberFormat="1" applyFont="1" applyFill="1" applyBorder="1" applyAlignment="1" applyProtection="1">
      <alignment horizontal="center" vertical="center"/>
      <protection locked="0"/>
    </xf>
    <xf numFmtId="0" fontId="7" fillId="0" borderId="38" xfId="56" applyFont="1" applyFill="1" applyBorder="1" applyAlignment="1" applyProtection="1">
      <alignment horizontal="left" vertical="center"/>
      <protection/>
    </xf>
    <xf numFmtId="0" fontId="7" fillId="0" borderId="55" xfId="56" applyFont="1" applyFill="1" applyBorder="1" applyAlignment="1" applyProtection="1">
      <alignment horizontal="left" vertical="center"/>
      <protection/>
    </xf>
    <xf numFmtId="0" fontId="7" fillId="0" borderId="30" xfId="58" applyFont="1" applyFill="1" applyBorder="1" applyAlignment="1" applyProtection="1">
      <alignment horizontal="left" vertical="center"/>
      <protection locked="0"/>
    </xf>
    <xf numFmtId="0" fontId="7" fillId="0" borderId="83" xfId="56" applyFont="1" applyFill="1" applyBorder="1" applyAlignment="1" applyProtection="1">
      <alignment horizontal="left" vertical="center"/>
      <protection/>
    </xf>
    <xf numFmtId="0" fontId="15" fillId="0" borderId="10" xfId="0" applyFont="1" applyFill="1" applyBorder="1" applyAlignment="1" applyProtection="1">
      <alignment horizontal="left" vertical="center"/>
      <protection/>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14" fillId="0" borderId="51" xfId="0" applyNumberFormat="1" applyFont="1" applyFill="1" applyBorder="1" applyAlignment="1" applyProtection="1">
      <alignment horizontal="right" vertical="center"/>
      <protection/>
    </xf>
    <xf numFmtId="0" fontId="5" fillId="4" borderId="0" xfId="0" applyFont="1" applyFill="1" applyAlignment="1" applyProtection="1">
      <alignment/>
      <protection/>
    </xf>
    <xf numFmtId="172" fontId="46" fillId="0" borderId="84" xfId="0" applyNumberFormat="1" applyFont="1" applyFill="1" applyBorder="1" applyAlignment="1" applyProtection="1">
      <alignment horizontal="right" vertical="center"/>
      <protection locked="0"/>
    </xf>
    <xf numFmtId="1" fontId="5" fillId="0" borderId="10" xfId="0" applyNumberFormat="1" applyFont="1" applyFill="1" applyBorder="1" applyAlignment="1" applyProtection="1">
      <alignment vertical="center"/>
      <protection/>
    </xf>
    <xf numFmtId="1" fontId="5" fillId="0" borderId="52" xfId="0" applyNumberFormat="1" applyFont="1" applyFill="1" applyBorder="1" applyAlignment="1" applyProtection="1">
      <alignment vertical="center"/>
      <protection/>
    </xf>
    <xf numFmtId="0" fontId="15" fillId="4" borderId="10" xfId="0" applyFont="1" applyFill="1" applyBorder="1" applyAlignment="1" applyProtection="1">
      <alignment horizontal="left" vertical="center" indent="1"/>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72" fontId="46" fillId="0" borderId="41" xfId="0" applyNumberFormat="1" applyFont="1" applyFill="1" applyBorder="1" applyAlignment="1" applyProtection="1">
      <alignment horizontal="right" vertical="center"/>
      <protection locked="0"/>
    </xf>
    <xf numFmtId="172" fontId="46" fillId="0" borderId="67" xfId="0" applyNumberFormat="1" applyFont="1" applyFill="1" applyBorder="1" applyAlignment="1" applyProtection="1">
      <alignment horizontal="right" vertical="center"/>
      <protection locked="0"/>
    </xf>
    <xf numFmtId="49" fontId="4" fillId="0" borderId="85" xfId="0" applyNumberFormat="1" applyFont="1" applyFill="1" applyBorder="1" applyAlignment="1" applyProtection="1">
      <alignment horizontal="left" vertical="center"/>
      <protection locked="0"/>
    </xf>
    <xf numFmtId="0" fontId="15" fillId="0" borderId="26" xfId="0" applyFont="1" applyFill="1" applyBorder="1" applyAlignment="1" applyProtection="1">
      <alignment horizontal="left" vertical="center"/>
      <protection locked="0"/>
    </xf>
    <xf numFmtId="49" fontId="4" fillId="0" borderId="86" xfId="0" applyNumberFormat="1" applyFont="1" applyFill="1" applyBorder="1" applyAlignment="1" applyProtection="1">
      <alignment horizontal="left" vertical="center"/>
      <protection locked="0"/>
    </xf>
    <xf numFmtId="1" fontId="5" fillId="0" borderId="18" xfId="0" applyNumberFormat="1" applyFont="1" applyFill="1" applyBorder="1" applyAlignment="1" applyProtection="1">
      <alignment vertical="center"/>
      <protection/>
    </xf>
    <xf numFmtId="1" fontId="5" fillId="0" borderId="78" xfId="0" applyNumberFormat="1" applyFont="1" applyFill="1" applyBorder="1" applyAlignment="1" applyProtection="1">
      <alignment vertical="center"/>
      <protection/>
    </xf>
    <xf numFmtId="172" fontId="46" fillId="0" borderId="49" xfId="0" applyNumberFormat="1" applyFont="1" applyFill="1" applyBorder="1" applyAlignment="1" applyProtection="1">
      <alignment horizontal="right" vertical="center"/>
      <protection locked="0"/>
    </xf>
    <xf numFmtId="172" fontId="46" fillId="0" borderId="58" xfId="0" applyNumberFormat="1" applyFont="1" applyFill="1" applyBorder="1" applyAlignment="1" applyProtection="1">
      <alignment horizontal="right" vertical="center"/>
      <protection locked="0"/>
    </xf>
    <xf numFmtId="172" fontId="46" fillId="0" borderId="87" xfId="0" applyNumberFormat="1" applyFont="1" applyFill="1" applyBorder="1" applyAlignment="1" applyProtection="1">
      <alignment horizontal="right" vertical="center"/>
      <protection locked="0"/>
    </xf>
    <xf numFmtId="172" fontId="46" fillId="0" borderId="18" xfId="0" applyNumberFormat="1" applyFont="1" applyFill="1" applyBorder="1" applyAlignment="1" applyProtection="1">
      <alignment horizontal="right" vertical="center"/>
      <protection locked="0"/>
    </xf>
    <xf numFmtId="172" fontId="46" fillId="0" borderId="88" xfId="0" applyNumberFormat="1" applyFont="1" applyFill="1" applyBorder="1" applyAlignment="1" applyProtection="1">
      <alignment horizontal="right" vertical="center"/>
      <protection locked="0"/>
    </xf>
    <xf numFmtId="0" fontId="15" fillId="0" borderId="19" xfId="0" applyFont="1" applyFill="1" applyBorder="1" applyAlignment="1" applyProtection="1" quotePrefix="1">
      <alignment horizontal="left" vertical="center" indent="2"/>
      <protection locked="0"/>
    </xf>
    <xf numFmtId="0" fontId="15" fillId="0" borderId="19" xfId="0" applyFont="1" applyFill="1" applyBorder="1" applyAlignment="1" applyProtection="1" quotePrefix="1">
      <alignment horizontal="left" vertical="center" indent="2"/>
      <protection/>
    </xf>
    <xf numFmtId="172" fontId="46" fillId="0" borderId="27" xfId="0" applyNumberFormat="1" applyFont="1" applyFill="1" applyBorder="1" applyAlignment="1" applyProtection="1">
      <alignment horizontal="right" vertical="center"/>
      <protection locked="0"/>
    </xf>
    <xf numFmtId="172" fontId="46" fillId="0" borderId="89" xfId="0" applyNumberFormat="1" applyFont="1" applyFill="1" applyBorder="1" applyAlignment="1" applyProtection="1">
      <alignment horizontal="right" vertical="center"/>
      <protection locked="0"/>
    </xf>
    <xf numFmtId="0" fontId="14" fillId="4" borderId="51" xfId="0" applyFont="1" applyFill="1" applyBorder="1" applyAlignment="1" applyProtection="1">
      <alignment horizontal="center" vertical="center"/>
      <protection locked="0"/>
    </xf>
    <xf numFmtId="0" fontId="15" fillId="0" borderId="49" xfId="0" applyFont="1" applyFill="1" applyBorder="1" applyAlignment="1" applyProtection="1">
      <alignment horizontal="left" vertical="center"/>
      <protection/>
    </xf>
    <xf numFmtId="172" fontId="46" fillId="0" borderId="28" xfId="0" applyNumberFormat="1" applyFont="1" applyFill="1" applyBorder="1" applyAlignment="1" applyProtection="1">
      <alignment horizontal="right" vertical="center"/>
      <protection locked="0"/>
    </xf>
    <xf numFmtId="172" fontId="46" fillId="0" borderId="23" xfId="0" applyNumberFormat="1" applyFont="1" applyFill="1" applyBorder="1" applyAlignment="1" applyProtection="1">
      <alignment horizontal="right" vertical="center"/>
      <protection locked="0"/>
    </xf>
    <xf numFmtId="172" fontId="46" fillId="0" borderId="90" xfId="0" applyNumberFormat="1" applyFont="1" applyFill="1" applyBorder="1" applyAlignment="1" applyProtection="1">
      <alignment horizontal="right" vertical="center"/>
      <protection locked="0"/>
    </xf>
    <xf numFmtId="172" fontId="46" fillId="0" borderId="77" xfId="0" applyNumberFormat="1" applyFont="1" applyFill="1" applyBorder="1" applyAlignment="1" applyProtection="1">
      <alignment horizontal="right" vertical="center"/>
      <protection locked="0"/>
    </xf>
    <xf numFmtId="172" fontId="46" fillId="0" borderId="91" xfId="0" applyNumberFormat="1" applyFont="1" applyFill="1" applyBorder="1" applyAlignment="1" applyProtection="1">
      <alignment horizontal="right" vertical="center"/>
      <protection locked="0"/>
    </xf>
    <xf numFmtId="1" fontId="5" fillId="0" borderId="19" xfId="0" applyNumberFormat="1" applyFont="1" applyFill="1" applyBorder="1" applyAlignment="1" applyProtection="1">
      <alignment vertical="center"/>
      <protection/>
    </xf>
    <xf numFmtId="1" fontId="5" fillId="0" borderId="54" xfId="0" applyNumberFormat="1" applyFont="1" applyFill="1" applyBorder="1" applyAlignment="1" applyProtection="1">
      <alignment vertical="center"/>
      <protection/>
    </xf>
    <xf numFmtId="0" fontId="5" fillId="0" borderId="37" xfId="0" applyFont="1" applyFill="1" applyBorder="1" applyAlignment="1" applyProtection="1">
      <alignment vertical="center"/>
      <protection locked="0"/>
    </xf>
    <xf numFmtId="0" fontId="4" fillId="0" borderId="57" xfId="0" applyFont="1" applyFill="1" applyBorder="1" applyAlignment="1" applyProtection="1">
      <alignment horizontal="center"/>
      <protection locked="0"/>
    </xf>
    <xf numFmtId="0" fontId="4" fillId="0" borderId="57" xfId="0" applyFont="1" applyFill="1" applyBorder="1" applyAlignment="1" applyProtection="1">
      <alignment/>
      <protection locked="0"/>
    </xf>
    <xf numFmtId="0" fontId="4" fillId="0" borderId="82" xfId="0" applyFont="1" applyFill="1" applyBorder="1" applyAlignment="1" applyProtection="1">
      <alignment/>
      <protection locked="0"/>
    </xf>
    <xf numFmtId="0" fontId="4" fillId="0" borderId="62" xfId="0" applyFont="1" applyFill="1" applyBorder="1" applyAlignment="1" applyProtection="1">
      <alignment horizontal="center"/>
      <protection locked="0"/>
    </xf>
    <xf numFmtId="0" fontId="4" fillId="20" borderId="11" xfId="0" applyFont="1" applyFill="1" applyBorder="1" applyAlignment="1" applyProtection="1">
      <alignment vertical="center"/>
      <protection locked="0"/>
    </xf>
    <xf numFmtId="0" fontId="4" fillId="20" borderId="10"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0" fontId="4" fillId="4" borderId="55" xfId="0" applyFont="1" applyFill="1" applyBorder="1" applyAlignment="1" applyProtection="1">
      <alignment horizontal="left" vertical="center"/>
      <protection locked="0"/>
    </xf>
    <xf numFmtId="0" fontId="4" fillId="4" borderId="16" xfId="0" applyFont="1" applyFill="1" applyBorder="1" applyAlignment="1" applyProtection="1">
      <alignment horizontal="left" vertical="center"/>
      <protection locked="0"/>
    </xf>
    <xf numFmtId="0" fontId="4" fillId="4" borderId="21" xfId="0" applyFont="1" applyFill="1" applyBorder="1" applyAlignment="1" applyProtection="1">
      <alignment horizontal="left" vertical="center"/>
      <protection locked="0"/>
    </xf>
    <xf numFmtId="0" fontId="5" fillId="4" borderId="23" xfId="0" applyFont="1" applyFill="1" applyBorder="1" applyAlignment="1" applyProtection="1">
      <alignment horizontal="center" vertical="center"/>
      <protection locked="0"/>
    </xf>
    <xf numFmtId="172" fontId="5" fillId="4" borderId="23" xfId="0" applyNumberFormat="1" applyFont="1" applyFill="1" applyBorder="1" applyAlignment="1" applyProtection="1">
      <alignment horizontal="right" vertical="center"/>
      <protection locked="0"/>
    </xf>
    <xf numFmtId="1" fontId="5" fillId="0" borderId="23" xfId="0" applyNumberFormat="1" applyFont="1" applyFill="1" applyBorder="1" applyAlignment="1" applyProtection="1">
      <alignment horizontal="right" vertical="center"/>
      <protection locked="0"/>
    </xf>
    <xf numFmtId="1" fontId="5" fillId="0" borderId="24" xfId="0" applyNumberFormat="1" applyFont="1" applyFill="1" applyBorder="1" applyAlignment="1" applyProtection="1">
      <alignment horizontal="right" vertical="center"/>
      <protection locked="0"/>
    </xf>
    <xf numFmtId="0" fontId="4" fillId="4"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indent="1"/>
      <protection locked="0"/>
    </xf>
    <xf numFmtId="0" fontId="4" fillId="4" borderId="25"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protection locked="0"/>
    </xf>
    <xf numFmtId="0" fontId="4" fillId="4" borderId="51" xfId="0" applyFont="1" applyFill="1" applyBorder="1" applyAlignment="1" applyProtection="1">
      <alignment horizontal="left" vertical="center"/>
      <protection locked="0"/>
    </xf>
    <xf numFmtId="172" fontId="5" fillId="4" borderId="39" xfId="0" applyNumberFormat="1" applyFont="1" applyFill="1" applyBorder="1" applyAlignment="1" applyProtection="1">
      <alignment horizontal="righ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40" xfId="0" applyFont="1" applyFill="1" applyBorder="1" applyAlignment="1" applyProtection="1">
      <alignment horizontal="center" vertical="center"/>
      <protection locked="0"/>
    </xf>
    <xf numFmtId="172" fontId="37" fillId="0" borderId="26" xfId="0" applyNumberFormat="1" applyFont="1" applyFill="1" applyBorder="1" applyAlignment="1" applyProtection="1">
      <alignment horizontal="right" vertical="center"/>
      <protection locked="0"/>
    </xf>
    <xf numFmtId="172" fontId="37" fillId="0" borderId="40" xfId="0" applyNumberFormat="1" applyFont="1" applyFill="1" applyBorder="1" applyAlignment="1" applyProtection="1">
      <alignment horizontal="right" vertical="center"/>
      <protection locked="0"/>
    </xf>
    <xf numFmtId="172" fontId="37" fillId="0" borderId="52" xfId="0" applyNumberFormat="1" applyFont="1" applyFill="1" applyBorder="1" applyAlignment="1" applyProtection="1">
      <alignment horizontal="right" vertical="center"/>
      <protection locked="0"/>
    </xf>
    <xf numFmtId="172" fontId="37" fillId="0" borderId="20" xfId="0" applyNumberFormat="1" applyFont="1" applyFill="1" applyBorder="1" applyAlignment="1" applyProtection="1">
      <alignment horizontal="right" vertical="center"/>
      <protection locked="0"/>
    </xf>
    <xf numFmtId="0" fontId="5" fillId="0" borderId="58" xfId="0" applyFont="1" applyFill="1" applyBorder="1" applyAlignment="1" applyProtection="1">
      <alignment horizontal="center" vertical="center"/>
      <protection locked="0"/>
    </xf>
    <xf numFmtId="172" fontId="37" fillId="0" borderId="34" xfId="0" applyNumberFormat="1" applyFont="1" applyFill="1" applyBorder="1" applyAlignment="1" applyProtection="1">
      <alignment horizontal="right" vertical="center"/>
      <protection locked="0"/>
    </xf>
    <xf numFmtId="172" fontId="37" fillId="0" borderId="54" xfId="0" applyNumberFormat="1" applyFont="1" applyFill="1" applyBorder="1" applyAlignment="1" applyProtection="1">
      <alignment horizontal="right" vertical="center"/>
      <protection locked="0"/>
    </xf>
    <xf numFmtId="0" fontId="44" fillId="0" borderId="0" xfId="0" applyFont="1" applyAlignment="1" applyProtection="1">
      <alignment vertical="center"/>
      <protection/>
    </xf>
    <xf numFmtId="0" fontId="42" fillId="0" borderId="0" xfId="0" applyFont="1" applyFill="1" applyAlignment="1" applyProtection="1" quotePrefix="1">
      <alignment horizontal="left"/>
      <protection/>
    </xf>
    <xf numFmtId="0" fontId="5" fillId="4" borderId="25"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3" fontId="4" fillId="0" borderId="28" xfId="0" applyNumberFormat="1" applyFont="1" applyFill="1" applyBorder="1" applyAlignment="1" applyProtection="1">
      <alignment horizontal="right" vertical="center" wrapText="1"/>
      <protection/>
    </xf>
    <xf numFmtId="3" fontId="4" fillId="0" borderId="38" xfId="0" applyNumberFormat="1" applyFont="1" applyFill="1" applyBorder="1" applyAlignment="1" applyProtection="1">
      <alignment horizontal="right" vertical="center" wrapText="1"/>
      <protection/>
    </xf>
    <xf numFmtId="3" fontId="4" fillId="0" borderId="83" xfId="0" applyNumberFormat="1" applyFont="1" applyFill="1" applyBorder="1" applyAlignment="1" applyProtection="1">
      <alignment horizontal="right" vertical="center" wrapText="1"/>
      <protection/>
    </xf>
    <xf numFmtId="3" fontId="4" fillId="0" borderId="59" xfId="0" applyNumberFormat="1"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3" fontId="4" fillId="0" borderId="12" xfId="0" applyNumberFormat="1" applyFont="1" applyFill="1" applyBorder="1" applyAlignment="1" applyProtection="1">
      <alignment horizontal="right" vertical="center" wrapText="1"/>
      <protection/>
    </xf>
    <xf numFmtId="0" fontId="5" fillId="0" borderId="37" xfId="0" applyFont="1" applyFill="1" applyBorder="1" applyAlignment="1" applyProtection="1">
      <alignment/>
      <protection/>
    </xf>
    <xf numFmtId="3" fontId="4" fillId="0" borderId="58" xfId="0" applyNumberFormat="1" applyFont="1" applyFill="1" applyBorder="1" applyAlignment="1" applyProtection="1">
      <alignment horizontal="right" vertical="center" wrapText="1"/>
      <protection/>
    </xf>
    <xf numFmtId="0" fontId="5" fillId="0" borderId="15" xfId="0" applyFont="1" applyFill="1" applyBorder="1" applyAlignment="1" applyProtection="1">
      <alignment/>
      <protection/>
    </xf>
    <xf numFmtId="0" fontId="15" fillId="0" borderId="55" xfId="0" applyFont="1" applyFill="1" applyBorder="1" applyAlignment="1" applyProtection="1">
      <alignment horizontal="right" vertical="center"/>
      <protection/>
    </xf>
    <xf numFmtId="0" fontId="5" fillId="0" borderId="12" xfId="0" applyFont="1" applyFill="1" applyBorder="1" applyAlignment="1" applyProtection="1">
      <alignment/>
      <protection/>
    </xf>
    <xf numFmtId="49"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indent="1"/>
      <protection locked="0"/>
    </xf>
    <xf numFmtId="0" fontId="5" fillId="0" borderId="0" xfId="0" applyFont="1" applyFill="1" applyBorder="1" applyAlignment="1" applyProtection="1" quotePrefix="1">
      <alignment horizontal="center" vertical="center"/>
      <protection locked="0"/>
    </xf>
    <xf numFmtId="172"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indent="1"/>
      <protection/>
    </xf>
    <xf numFmtId="1"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left" vertical="center" indent="1"/>
      <protection locked="0"/>
    </xf>
    <xf numFmtId="172" fontId="6" fillId="4" borderId="0" xfId="0" applyNumberFormat="1" applyFont="1" applyFill="1" applyBorder="1" applyAlignment="1" applyProtection="1">
      <alignment horizontal="right" vertical="center"/>
      <protection locked="0"/>
    </xf>
    <xf numFmtId="0" fontId="7" fillId="0" borderId="22" xfId="58" applyFont="1" applyFill="1" applyBorder="1" applyAlignment="1" applyProtection="1">
      <alignment horizontal="center" vertical="center"/>
      <protection/>
    </xf>
    <xf numFmtId="172" fontId="6" fillId="0" borderId="28" xfId="0" applyNumberFormat="1" applyFont="1" applyFill="1" applyBorder="1" applyAlignment="1" applyProtection="1">
      <alignment horizontal="right" vertical="center"/>
      <protection locked="0"/>
    </xf>
    <xf numFmtId="0" fontId="5" fillId="0" borderId="25" xfId="0" applyFont="1" applyFill="1" applyBorder="1" applyAlignment="1" applyProtection="1">
      <alignment vertical="center"/>
      <protection locked="0"/>
    </xf>
    <xf numFmtId="0" fontId="15" fillId="0" borderId="23" xfId="0" applyFont="1" applyFill="1" applyBorder="1" applyAlignment="1" applyProtection="1">
      <alignment horizontal="left" vertical="center"/>
      <protection locked="0"/>
    </xf>
    <xf numFmtId="0" fontId="14" fillId="0" borderId="23"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left" vertical="center"/>
      <protection locked="0"/>
    </xf>
    <xf numFmtId="0" fontId="5" fillId="0" borderId="23"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49" fontId="4" fillId="4" borderId="26" xfId="0" applyNumberFormat="1" applyFont="1" applyFill="1" applyBorder="1" applyAlignment="1" applyProtection="1">
      <alignment horizontal="left" vertical="center"/>
      <protection locked="0"/>
    </xf>
    <xf numFmtId="0" fontId="4" fillId="4" borderId="26" xfId="0" applyFont="1" applyFill="1" applyBorder="1" applyAlignment="1" applyProtection="1">
      <alignment horizontal="left" vertical="center"/>
      <protection locked="0"/>
    </xf>
    <xf numFmtId="172" fontId="6" fillId="4" borderId="36" xfId="0" applyNumberFormat="1" applyFont="1" applyFill="1" applyBorder="1" applyAlignment="1" applyProtection="1">
      <alignment horizontal="right" vertical="center"/>
      <protection locked="0"/>
    </xf>
    <xf numFmtId="0" fontId="4" fillId="4" borderId="11" xfId="0" applyFont="1" applyFill="1" applyBorder="1" applyAlignment="1" applyProtection="1">
      <alignment horizontal="left" vertical="center"/>
      <protection/>
    </xf>
    <xf numFmtId="0" fontId="5" fillId="4" borderId="10" xfId="0" applyFont="1" applyFill="1" applyBorder="1" applyAlignment="1" applyProtection="1">
      <alignment horizontal="left" vertical="center"/>
      <protection/>
    </xf>
    <xf numFmtId="0" fontId="5" fillId="4" borderId="23" xfId="0" applyFont="1" applyFill="1" applyBorder="1" applyAlignment="1" applyProtection="1">
      <alignment horizontal="center" vertical="center"/>
      <protection/>
    </xf>
    <xf numFmtId="1" fontId="5" fillId="4" borderId="10" xfId="0" applyNumberFormat="1" applyFont="1" applyFill="1" applyBorder="1" applyAlignment="1" applyProtection="1">
      <alignment vertical="center"/>
      <protection/>
    </xf>
    <xf numFmtId="1" fontId="5" fillId="4" borderId="52" xfId="0" applyNumberFormat="1" applyFont="1" applyFill="1" applyBorder="1" applyAlignment="1" applyProtection="1">
      <alignment vertical="center"/>
      <protection/>
    </xf>
    <xf numFmtId="49" fontId="4" fillId="4" borderId="86" xfId="0" applyNumberFormat="1" applyFont="1" applyFill="1" applyBorder="1" applyAlignment="1" applyProtection="1">
      <alignment horizontal="left" vertical="center"/>
      <protection locked="0"/>
    </xf>
    <xf numFmtId="0" fontId="5" fillId="4" borderId="23" xfId="0" applyFont="1" applyFill="1" applyBorder="1" applyAlignment="1" applyProtection="1">
      <alignment horizontal="center" vertical="center"/>
      <protection locked="0"/>
    </xf>
    <xf numFmtId="0" fontId="5" fillId="0" borderId="23" xfId="0" applyFont="1" applyFill="1" applyBorder="1" applyAlignment="1" applyProtection="1" quotePrefix="1">
      <alignment horizontal="center" vertical="center"/>
      <protection locked="0"/>
    </xf>
    <xf numFmtId="0" fontId="19" fillId="0" borderId="0" xfId="0" applyFont="1" applyFill="1" applyAlignment="1" applyProtection="1">
      <alignment/>
      <protection/>
    </xf>
    <xf numFmtId="0" fontId="5" fillId="27" borderId="0" xfId="0" applyFont="1" applyFill="1" applyAlignment="1" applyProtection="1">
      <alignment/>
      <protection/>
    </xf>
    <xf numFmtId="0" fontId="5" fillId="7" borderId="0" xfId="0" applyFont="1" applyFill="1" applyAlignment="1" applyProtection="1">
      <alignment vertical="center"/>
      <protection/>
    </xf>
    <xf numFmtId="0" fontId="7" fillId="0" borderId="41" xfId="58" applyFont="1" applyFill="1" applyBorder="1" applyAlignment="1" applyProtection="1">
      <alignment horizontal="center" vertical="center"/>
      <protection/>
    </xf>
    <xf numFmtId="1" fontId="23" fillId="0" borderId="28" xfId="58" applyNumberFormat="1" applyFont="1" applyFill="1" applyBorder="1" applyAlignment="1" applyProtection="1">
      <alignment horizontal="right" vertical="center"/>
      <protection/>
    </xf>
    <xf numFmtId="1" fontId="23" fillId="0" borderId="41" xfId="58" applyNumberFormat="1" applyFont="1" applyFill="1" applyBorder="1" applyAlignment="1" applyProtection="1">
      <alignment horizontal="right" vertical="center"/>
      <protection/>
    </xf>
    <xf numFmtId="1" fontId="23" fillId="0" borderId="58" xfId="58" applyNumberFormat="1" applyFont="1" applyFill="1" applyBorder="1" applyAlignment="1" applyProtection="1">
      <alignment horizontal="right" vertical="center"/>
      <protection/>
    </xf>
    <xf numFmtId="0" fontId="9" fillId="0" borderId="38" xfId="0" applyFont="1" applyFill="1" applyBorder="1" applyAlignment="1" applyProtection="1">
      <alignment/>
      <protection/>
    </xf>
    <xf numFmtId="0" fontId="9" fillId="0" borderId="39" xfId="0" applyFont="1" applyFill="1" applyBorder="1" applyAlignment="1" applyProtection="1">
      <alignment/>
      <protection/>
    </xf>
    <xf numFmtId="0" fontId="5" fillId="0" borderId="38" xfId="0" applyFont="1" applyFill="1" applyBorder="1" applyAlignment="1" applyProtection="1">
      <alignment/>
      <protection/>
    </xf>
    <xf numFmtId="0" fontId="5" fillId="0" borderId="39" xfId="0" applyFont="1" applyFill="1" applyBorder="1" applyAlignment="1" applyProtection="1">
      <alignment/>
      <protection/>
    </xf>
    <xf numFmtId="0" fontId="5" fillId="7" borderId="38" xfId="0" applyFont="1" applyFill="1" applyBorder="1" applyAlignment="1" applyProtection="1">
      <alignment vertical="center"/>
      <protection/>
    </xf>
    <xf numFmtId="0" fontId="5" fillId="7" borderId="39" xfId="0" applyFont="1" applyFill="1" applyBorder="1" applyAlignment="1" applyProtection="1">
      <alignment vertical="center"/>
      <protection/>
    </xf>
    <xf numFmtId="0" fontId="5" fillId="7" borderId="83" xfId="0" applyFont="1" applyFill="1" applyBorder="1" applyAlignment="1" applyProtection="1">
      <alignment vertical="center"/>
      <protection/>
    </xf>
    <xf numFmtId="0" fontId="5" fillId="7" borderId="59" xfId="0" applyFont="1" applyFill="1" applyBorder="1" applyAlignment="1" applyProtection="1">
      <alignment vertical="center"/>
      <protection/>
    </xf>
    <xf numFmtId="0" fontId="15" fillId="0" borderId="15" xfId="0" applyFont="1" applyFill="1" applyBorder="1" applyAlignment="1" applyProtection="1">
      <alignment horizontal="center" vertical="center"/>
      <protection locked="0"/>
    </xf>
    <xf numFmtId="0" fontId="15" fillId="0" borderId="30"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2"/>
      <protection locked="0"/>
    </xf>
    <xf numFmtId="0" fontId="0" fillId="0" borderId="0" xfId="0" applyFont="1" applyAlignment="1">
      <alignment/>
    </xf>
    <xf numFmtId="0" fontId="0" fillId="27" borderId="0" xfId="0" applyFill="1" applyAlignment="1">
      <alignment/>
    </xf>
    <xf numFmtId="0" fontId="4"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172" fontId="15" fillId="20" borderId="45" xfId="0" applyNumberFormat="1" applyFont="1" applyFill="1" applyBorder="1" applyAlignment="1" applyProtection="1">
      <alignment vertical="center"/>
      <protection locked="0"/>
    </xf>
    <xf numFmtId="0" fontId="15" fillId="0" borderId="41" xfId="0" applyFont="1" applyFill="1" applyBorder="1" applyAlignment="1" applyProtection="1">
      <alignment horizontal="center" vertical="center"/>
      <protection/>
    </xf>
    <xf numFmtId="1" fontId="14" fillId="0" borderId="28" xfId="0" applyNumberFormat="1" applyFont="1" applyFill="1" applyBorder="1" applyAlignment="1" applyProtection="1">
      <alignment horizontal="right" vertical="center"/>
      <protection/>
    </xf>
    <xf numFmtId="1" fontId="14" fillId="0" borderId="34" xfId="0" applyNumberFormat="1" applyFont="1" applyFill="1" applyBorder="1" applyAlignment="1" applyProtection="1">
      <alignment horizontal="right" vertical="center"/>
      <protection/>
    </xf>
    <xf numFmtId="1" fontId="14" fillId="0" borderId="20" xfId="0" applyNumberFormat="1" applyFont="1" applyFill="1" applyBorder="1" applyAlignment="1" applyProtection="1">
      <alignment horizontal="right" vertical="center"/>
      <protection/>
    </xf>
    <xf numFmtId="1" fontId="14" fillId="0" borderId="41" xfId="0" applyNumberFormat="1" applyFont="1" applyFill="1" applyBorder="1" applyAlignment="1" applyProtection="1">
      <alignment horizontal="right" vertical="center"/>
      <protection/>
    </xf>
    <xf numFmtId="1" fontId="14" fillId="0" borderId="58" xfId="0" applyNumberFormat="1" applyFont="1" applyFill="1" applyBorder="1" applyAlignment="1" applyProtection="1">
      <alignment horizontal="right" vertical="center"/>
      <protection/>
    </xf>
    <xf numFmtId="1" fontId="14" fillId="0" borderId="92" xfId="0" applyNumberFormat="1" applyFont="1" applyFill="1" applyBorder="1" applyAlignment="1" applyProtection="1">
      <alignment horizontal="right" vertical="center"/>
      <protection/>
    </xf>
    <xf numFmtId="1" fontId="14" fillId="0" borderId="40" xfId="0" applyNumberFormat="1" applyFont="1" applyFill="1" applyBorder="1" applyAlignment="1" applyProtection="1">
      <alignment horizontal="right" vertical="center"/>
      <protection/>
    </xf>
    <xf numFmtId="172" fontId="5" fillId="4" borderId="18" xfId="0" applyNumberFormat="1" applyFont="1" applyFill="1" applyBorder="1" applyAlignment="1" applyProtection="1" quotePrefix="1">
      <alignment horizontal="right" vertical="center"/>
      <protection locked="0"/>
    </xf>
    <xf numFmtId="172" fontId="6" fillId="0" borderId="36" xfId="0" applyNumberFormat="1" applyFont="1" applyFill="1" applyBorder="1" applyAlignment="1" applyProtection="1" quotePrefix="1">
      <alignment horizontal="right" vertical="center"/>
      <protection locked="0"/>
    </xf>
    <xf numFmtId="172" fontId="46" fillId="27" borderId="26" xfId="0" applyNumberFormat="1" applyFont="1" applyFill="1" applyBorder="1" applyAlignment="1" applyProtection="1">
      <alignment horizontal="right" vertical="center"/>
      <protection locked="0"/>
    </xf>
    <xf numFmtId="172" fontId="46" fillId="27" borderId="39" xfId="0" applyNumberFormat="1" applyFont="1" applyFill="1" applyBorder="1" applyAlignment="1" applyProtection="1">
      <alignment horizontal="right" vertical="center"/>
      <protection locked="0"/>
    </xf>
    <xf numFmtId="0" fontId="26" fillId="0" borderId="0" xfId="0" applyFont="1" applyBorder="1" applyAlignment="1" applyProtection="1">
      <alignment horizontal="center"/>
      <protection/>
    </xf>
    <xf numFmtId="0" fontId="4" fillId="0" borderId="44" xfId="0" applyFont="1" applyBorder="1" applyAlignment="1" applyProtection="1">
      <alignment horizontal="left" vertical="center"/>
      <protection locked="0"/>
    </xf>
    <xf numFmtId="0" fontId="5" fillId="0" borderId="44"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4" fillId="0" borderId="16" xfId="0" applyFont="1" applyBorder="1" applyAlignment="1" applyProtection="1">
      <alignment horizontal="left" vertical="center"/>
      <protection locked="0"/>
    </xf>
    <xf numFmtId="0" fontId="5" fillId="0" borderId="16"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4" fillId="0" borderId="41" xfId="0" applyFont="1" applyBorder="1" applyAlignment="1" applyProtection="1">
      <alignment horizontal="left" vertical="center"/>
      <protection locked="0"/>
    </xf>
    <xf numFmtId="0" fontId="44" fillId="0" borderId="0" xfId="0" applyFont="1" applyAlignment="1" applyProtection="1">
      <alignment horizontal="center" vertical="center"/>
      <protection/>
    </xf>
    <xf numFmtId="0" fontId="4" fillId="20" borderId="80" xfId="0" applyFont="1" applyFill="1" applyBorder="1" applyAlignment="1" applyProtection="1">
      <alignment horizontal="center" vertical="center"/>
      <protection locked="0"/>
    </xf>
    <xf numFmtId="0" fontId="4" fillId="20" borderId="16" xfId="0" applyFont="1" applyFill="1" applyBorder="1" applyAlignment="1" applyProtection="1">
      <alignment horizontal="center" vertical="center"/>
      <protection locked="0"/>
    </xf>
    <xf numFmtId="0" fontId="4" fillId="20" borderId="44" xfId="0" applyFont="1" applyFill="1" applyBorder="1" applyAlignment="1" applyProtection="1">
      <alignment horizontal="center" vertical="center"/>
      <protection locked="0"/>
    </xf>
    <xf numFmtId="0" fontId="4" fillId="20" borderId="43" xfId="0" applyFont="1" applyFill="1" applyBorder="1" applyAlignment="1" applyProtection="1">
      <alignment horizontal="center" vertical="center"/>
      <protection locked="0"/>
    </xf>
    <xf numFmtId="0" fontId="4" fillId="0" borderId="23" xfId="0" applyFont="1" applyBorder="1" applyAlignment="1" applyProtection="1">
      <alignment horizontal="center" vertical="top" shrinkToFit="1"/>
      <protection locked="0"/>
    </xf>
    <xf numFmtId="0" fontId="4" fillId="0" borderId="18" xfId="0" applyFont="1" applyBorder="1" applyAlignment="1" applyProtection="1">
      <alignment horizontal="center" vertical="top" shrinkToFit="1"/>
      <protection locked="0"/>
    </xf>
    <xf numFmtId="0" fontId="11" fillId="0" borderId="13" xfId="0" applyFont="1" applyBorder="1" applyAlignment="1" applyProtection="1">
      <alignment horizontal="center"/>
      <protection locked="0"/>
    </xf>
    <xf numFmtId="0" fontId="11" fillId="0" borderId="25" xfId="0" applyFont="1" applyBorder="1" applyAlignment="1" applyProtection="1">
      <alignment horizontal="center"/>
      <protection locked="0"/>
    </xf>
    <xf numFmtId="0" fontId="10" fillId="0" borderId="13"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20" fillId="0" borderId="37" xfId="0" applyFont="1" applyFill="1" applyBorder="1" applyAlignment="1" applyProtection="1">
      <alignment horizontal="center"/>
      <protection/>
    </xf>
    <xf numFmtId="0" fontId="20" fillId="0" borderId="81" xfId="0" applyFont="1" applyFill="1" applyBorder="1" applyAlignment="1" applyProtection="1">
      <alignment horizontal="center"/>
      <protection/>
    </xf>
    <xf numFmtId="0" fontId="16" fillId="0" borderId="16"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52" xfId="0" applyFont="1" applyFill="1" applyBorder="1" applyAlignment="1" applyProtection="1">
      <alignment horizontal="center" vertical="center"/>
      <protection/>
    </xf>
    <xf numFmtId="0" fontId="8" fillId="0" borderId="41" xfId="0" applyFont="1" applyFill="1" applyBorder="1" applyAlignment="1" applyProtection="1">
      <alignment horizontal="center"/>
      <protection/>
    </xf>
    <xf numFmtId="0" fontId="8" fillId="0" borderId="44" xfId="0" applyFont="1" applyFill="1" applyBorder="1" applyAlignment="1" applyProtection="1">
      <alignment horizontal="center"/>
      <protection/>
    </xf>
    <xf numFmtId="0" fontId="16" fillId="0" borderId="32"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0" fontId="8" fillId="0" borderId="80" xfId="0" applyFont="1" applyFill="1" applyBorder="1" applyAlignment="1" applyProtection="1">
      <alignment horizontal="center"/>
      <protection/>
    </xf>
    <xf numFmtId="0" fontId="8" fillId="0" borderId="43" xfId="0" applyFont="1" applyFill="1" applyBorder="1" applyAlignment="1" applyProtection="1">
      <alignment horizontal="center"/>
      <protection/>
    </xf>
    <xf numFmtId="0" fontId="15" fillId="0" borderId="44" xfId="0" applyFont="1" applyBorder="1" applyAlignment="1" applyProtection="1">
      <alignment horizontal="left" vertical="center"/>
      <protection locked="0"/>
    </xf>
    <xf numFmtId="0" fontId="15" fillId="0" borderId="43" xfId="0" applyFont="1" applyBorder="1" applyAlignment="1" applyProtection="1">
      <alignment horizontal="left" vertical="center"/>
      <protection locked="0"/>
    </xf>
    <xf numFmtId="0" fontId="16" fillId="0" borderId="14"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locked="0"/>
    </xf>
    <xf numFmtId="0" fontId="15" fillId="0" borderId="78"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5" fillId="0" borderId="51"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xf>
    <xf numFmtId="0" fontId="15" fillId="0" borderId="22"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15" fillId="0" borderId="28" xfId="0" applyFont="1" applyFill="1" applyBorder="1" applyAlignment="1" applyProtection="1">
      <alignment horizontal="center" vertical="center"/>
      <protection/>
    </xf>
    <xf numFmtId="0" fontId="15" fillId="0" borderId="78"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41" fillId="0" borderId="40" xfId="0" applyFont="1" applyBorder="1" applyAlignment="1" applyProtection="1">
      <alignment horizontal="left" vertical="center"/>
      <protection locked="0"/>
    </xf>
    <xf numFmtId="0" fontId="41" fillId="0" borderId="16" xfId="0" applyFont="1" applyBorder="1" applyAlignment="1" applyProtection="1">
      <alignment horizontal="left" vertical="center"/>
      <protection locked="0"/>
    </xf>
    <xf numFmtId="0" fontId="41" fillId="0" borderId="21" xfId="0" applyFont="1" applyBorder="1" applyAlignment="1" applyProtection="1">
      <alignment horizontal="left" vertical="center"/>
      <protection locked="0"/>
    </xf>
    <xf numFmtId="0" fontId="5" fillId="0" borderId="53" xfId="0" applyNumberFormat="1" applyFont="1" applyFill="1" applyBorder="1" applyAlignment="1" applyProtection="1">
      <alignment horizontal="center"/>
      <protection/>
    </xf>
    <xf numFmtId="0" fontId="15" fillId="0" borderId="37" xfId="0" applyNumberFormat="1" applyFont="1" applyFill="1" applyBorder="1" applyAlignment="1" applyProtection="1">
      <alignment horizontal="center" vertical="center"/>
      <protection locked="0"/>
    </xf>
    <xf numFmtId="0" fontId="15" fillId="0" borderId="63" xfId="0" applyNumberFormat="1" applyFont="1" applyFill="1" applyBorder="1" applyAlignment="1" applyProtection="1">
      <alignment horizontal="center" vertical="center"/>
      <protection locked="0"/>
    </xf>
    <xf numFmtId="0" fontId="4" fillId="0" borderId="43" xfId="0" applyFont="1" applyBorder="1" applyAlignment="1" applyProtection="1">
      <alignment horizontal="left" vertical="center"/>
      <protection locked="0"/>
    </xf>
    <xf numFmtId="0" fontId="11" fillId="0" borderId="25"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0" fillId="0" borderId="0" xfId="0" applyFont="1" applyFill="1" applyBorder="1" applyAlignment="1" applyProtection="1" quotePrefix="1">
      <alignment horizontal="center" vertical="center" wrapText="1"/>
      <protection locked="0"/>
    </xf>
    <xf numFmtId="0" fontId="20"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1"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10" fillId="0" borderId="0" xfId="0" applyFont="1" applyAlignment="1" applyProtection="1">
      <alignment horizontal="center"/>
      <protection/>
    </xf>
    <xf numFmtId="0" fontId="10" fillId="0" borderId="0" xfId="0" applyFont="1" applyBorder="1" applyAlignment="1" applyProtection="1">
      <alignment horizontal="center"/>
      <protection/>
    </xf>
    <xf numFmtId="0" fontId="22" fillId="0" borderId="32" xfId="0" applyFont="1" applyBorder="1" applyAlignment="1" applyProtection="1">
      <alignment horizontal="center" vertical="center"/>
      <protection/>
    </xf>
    <xf numFmtId="0" fontId="22" fillId="0" borderId="35" xfId="0" applyFont="1" applyBorder="1" applyAlignment="1" applyProtection="1">
      <alignment horizontal="center" vertical="center"/>
      <protection/>
    </xf>
    <xf numFmtId="0" fontId="22" fillId="0" borderId="33" xfId="0" applyFont="1" applyBorder="1" applyAlignment="1" applyProtection="1">
      <alignment horizontal="center" vertical="center"/>
      <protection/>
    </xf>
    <xf numFmtId="0" fontId="16" fillId="0" borderId="32" xfId="0" applyFon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93"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5" fillId="0" borderId="37" xfId="56" applyFont="1" applyBorder="1" applyAlignment="1" applyProtection="1">
      <alignment horizontal="center" vertical="center"/>
      <protection locked="0"/>
    </xf>
    <xf numFmtId="0" fontId="5" fillId="0" borderId="81" xfId="56" applyFont="1" applyBorder="1" applyAlignment="1" applyProtection="1">
      <alignment horizontal="center" vertical="center"/>
      <protection locked="0"/>
    </xf>
    <xf numFmtId="0" fontId="4" fillId="0" borderId="41" xfId="58" applyFont="1" applyFill="1" applyBorder="1" applyAlignment="1" applyProtection="1">
      <alignment vertical="center"/>
      <protection locked="0"/>
    </xf>
    <xf numFmtId="0" fontId="4" fillId="0" borderId="41" xfId="58" applyFont="1" applyBorder="1" applyAlignment="1" applyProtection="1">
      <alignment vertical="center"/>
      <protection locked="0"/>
    </xf>
    <xf numFmtId="0" fontId="5" fillId="0" borderId="44" xfId="56" applyFont="1" applyBorder="1" applyAlignment="1" applyProtection="1">
      <alignment vertical="center"/>
      <protection locked="0"/>
    </xf>
    <xf numFmtId="0" fontId="5" fillId="0" borderId="43" xfId="56" applyFont="1" applyBorder="1" applyAlignment="1" applyProtection="1">
      <alignment vertical="center"/>
      <protection locked="0"/>
    </xf>
    <xf numFmtId="0" fontId="5" fillId="0" borderId="22" xfId="56" applyFont="1" applyBorder="1" applyAlignment="1" applyProtection="1">
      <alignment horizontal="center" vertical="center"/>
      <protection locked="0"/>
    </xf>
    <xf numFmtId="0" fontId="5" fillId="0" borderId="78" xfId="56" applyFont="1" applyBorder="1" applyAlignment="1" applyProtection="1">
      <alignment horizontal="center" vertical="center"/>
      <protection locked="0"/>
    </xf>
    <xf numFmtId="0" fontId="11" fillId="0" borderId="0" xfId="58" applyFont="1" applyFill="1" applyBorder="1" applyAlignment="1" applyProtection="1">
      <alignment horizontal="center" vertical="top"/>
      <protection locked="0"/>
    </xf>
    <xf numFmtId="0" fontId="11" fillId="0" borderId="25" xfId="58" applyFont="1" applyFill="1" applyBorder="1" applyAlignment="1" applyProtection="1">
      <alignment horizontal="center" vertical="top"/>
      <protection locked="0"/>
    </xf>
    <xf numFmtId="0" fontId="20" fillId="0" borderId="0" xfId="56" applyFont="1" applyBorder="1" applyAlignment="1" applyProtection="1">
      <alignment horizontal="center"/>
      <protection locked="0"/>
    </xf>
    <xf numFmtId="0" fontId="20" fillId="0" borderId="25" xfId="56" applyFont="1" applyBorder="1" applyAlignment="1" applyProtection="1">
      <alignment horizontal="center"/>
      <protection locked="0"/>
    </xf>
    <xf numFmtId="0" fontId="9" fillId="0" borderId="93" xfId="0" applyFont="1" applyFill="1" applyBorder="1" applyAlignment="1" applyProtection="1">
      <alignment horizontal="center"/>
      <protection/>
    </xf>
    <xf numFmtId="0" fontId="9" fillId="0" borderId="42" xfId="0" applyFont="1" applyFill="1" applyBorder="1" applyAlignment="1" applyProtection="1">
      <alignment horizontal="center"/>
      <protection/>
    </xf>
    <xf numFmtId="0" fontId="33" fillId="0" borderId="32" xfId="58" applyFont="1" applyFill="1" applyBorder="1" applyAlignment="1" applyProtection="1">
      <alignment horizontal="center" vertical="center"/>
      <protection/>
    </xf>
    <xf numFmtId="0" fontId="33" fillId="0" borderId="14" xfId="58" applyFont="1" applyFill="1" applyBorder="1" applyAlignment="1" applyProtection="1">
      <alignment horizontal="center" vertical="center"/>
      <protection/>
    </xf>
    <xf numFmtId="0" fontId="4" fillId="0" borderId="37" xfId="56" applyFont="1" applyFill="1" applyBorder="1" applyAlignment="1" applyProtection="1">
      <alignment horizontal="center" vertical="center"/>
      <protection locked="0"/>
    </xf>
    <xf numFmtId="0" fontId="7" fillId="0" borderId="22" xfId="58" applyFont="1" applyFill="1" applyBorder="1" applyAlignment="1" applyProtection="1">
      <alignment horizontal="center" vertical="center"/>
      <protection/>
    </xf>
    <xf numFmtId="0" fontId="7" fillId="0" borderId="78" xfId="58" applyFont="1" applyFill="1" applyBorder="1" applyAlignment="1" applyProtection="1">
      <alignment horizontal="center" vertical="center"/>
      <protection/>
    </xf>
    <xf numFmtId="0" fontId="7" fillId="0" borderId="0" xfId="58" applyFont="1" applyFill="1" applyBorder="1" applyAlignment="1" applyProtection="1">
      <alignment vertical="top"/>
      <protection locked="0"/>
    </xf>
    <xf numFmtId="0" fontId="5" fillId="0" borderId="0" xfId="56" applyFont="1" applyBorder="1" applyAlignment="1" applyProtection="1">
      <alignment vertical="top"/>
      <protection locked="0"/>
    </xf>
    <xf numFmtId="0" fontId="5" fillId="0" borderId="52" xfId="56" applyFont="1" applyBorder="1" applyAlignment="1" applyProtection="1">
      <alignment vertical="top"/>
      <protection locked="0"/>
    </xf>
    <xf numFmtId="0" fontId="33" fillId="0" borderId="40" xfId="58" applyFont="1" applyFill="1" applyBorder="1" applyAlignment="1" applyProtection="1">
      <alignment horizontal="center" vertical="center"/>
      <protection locked="0"/>
    </xf>
    <xf numFmtId="0" fontId="33" fillId="0" borderId="16" xfId="58" applyFont="1" applyFill="1" applyBorder="1" applyAlignment="1" applyProtection="1">
      <alignment horizontal="center" vertical="center"/>
      <protection locked="0"/>
    </xf>
    <xf numFmtId="0" fontId="33" fillId="0" borderId="21" xfId="58" applyFont="1" applyFill="1" applyBorder="1" applyAlignment="1" applyProtection="1">
      <alignment horizontal="center" vertical="center"/>
      <protection locked="0"/>
    </xf>
    <xf numFmtId="0" fontId="33" fillId="0" borderId="45" xfId="58" applyFont="1" applyFill="1" applyBorder="1" applyAlignment="1" applyProtection="1">
      <alignment horizontal="center" vertical="center"/>
      <protection locked="0"/>
    </xf>
    <xf numFmtId="0" fontId="41"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9" fillId="24" borderId="14" xfId="56" applyFont="1" applyFill="1" applyBorder="1" applyAlignment="1" applyProtection="1">
      <alignment horizontal="left" vertical="top" wrapText="1"/>
      <protection/>
    </xf>
    <xf numFmtId="0" fontId="33" fillId="0" borderId="40" xfId="58" applyFont="1" applyFill="1" applyBorder="1" applyAlignment="1" applyProtection="1">
      <alignment horizontal="center" vertical="center"/>
      <protection/>
    </xf>
    <xf numFmtId="0" fontId="33" fillId="0" borderId="16" xfId="58" applyFont="1" applyFill="1" applyBorder="1" applyAlignment="1" applyProtection="1">
      <alignment horizontal="center" vertical="center"/>
      <protection/>
    </xf>
    <xf numFmtId="0" fontId="33" fillId="0" borderId="21" xfId="58" applyFont="1" applyFill="1" applyBorder="1" applyAlignment="1" applyProtection="1">
      <alignment horizontal="center" vertical="center"/>
      <protection/>
    </xf>
    <xf numFmtId="0" fontId="33" fillId="0" borderId="45" xfId="58" applyFont="1" applyFill="1" applyBorder="1" applyAlignment="1" applyProtection="1">
      <alignment horizontal="center" vertical="center"/>
      <protection/>
    </xf>
    <xf numFmtId="0" fontId="7" fillId="0" borderId="28" xfId="58" applyFont="1" applyFill="1" applyBorder="1" applyAlignment="1" applyProtection="1">
      <alignment horizontal="center" vertical="center"/>
      <protection locked="0"/>
    </xf>
    <xf numFmtId="0" fontId="7" fillId="0" borderId="51" xfId="58" applyFont="1" applyFill="1" applyBorder="1" applyAlignment="1" applyProtection="1">
      <alignment horizontal="center" vertical="center"/>
      <protection locked="0"/>
    </xf>
    <xf numFmtId="0" fontId="7" fillId="0" borderId="22" xfId="58" applyFont="1" applyFill="1" applyBorder="1" applyAlignment="1" applyProtection="1">
      <alignment horizontal="center" vertical="center"/>
      <protection locked="0"/>
    </xf>
    <xf numFmtId="0" fontId="7" fillId="0" borderId="78" xfId="58" applyFont="1" applyFill="1" applyBorder="1" applyAlignment="1" applyProtection="1">
      <alignment horizontal="center" vertical="center"/>
      <protection locked="0"/>
    </xf>
    <xf numFmtId="0" fontId="7" fillId="0" borderId="28" xfId="58" applyFont="1" applyFill="1" applyBorder="1" applyAlignment="1" applyProtection="1">
      <alignment horizontal="center" vertical="center"/>
      <protection/>
    </xf>
    <xf numFmtId="0" fontId="7" fillId="0" borderId="51" xfId="58" applyFont="1" applyFill="1" applyBorder="1" applyAlignment="1" applyProtection="1">
      <alignment horizontal="center" vertical="center"/>
      <protection/>
    </xf>
    <xf numFmtId="0" fontId="20" fillId="0" borderId="37" xfId="0" applyFont="1" applyFill="1" applyBorder="1" applyAlignment="1" applyProtection="1">
      <alignment horizontal="center"/>
      <protection/>
    </xf>
    <xf numFmtId="0" fontId="20" fillId="0" borderId="81" xfId="0" applyFont="1" applyFill="1" applyBorder="1" applyAlignment="1" applyProtection="1">
      <alignment horizontal="center"/>
      <protection/>
    </xf>
    <xf numFmtId="0" fontId="16" fillId="0" borderId="16"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52" xfId="0" applyFont="1" applyFill="1" applyBorder="1" applyAlignment="1" applyProtection="1">
      <alignment horizontal="center" vertical="center"/>
      <protection/>
    </xf>
    <xf numFmtId="0" fontId="15" fillId="0" borderId="22"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5" fillId="0" borderId="0" xfId="0" applyFont="1" applyFill="1" applyAlignment="1" applyProtection="1">
      <alignment horizontal="left"/>
      <protection/>
    </xf>
    <xf numFmtId="0" fontId="5" fillId="0" borderId="0" xfId="0" applyFont="1" applyAlignment="1" applyProtection="1">
      <alignment horizontal="left"/>
      <protection/>
    </xf>
    <xf numFmtId="0" fontId="15" fillId="0" borderId="0" xfId="0" applyFont="1" applyFill="1" applyBorder="1" applyAlignment="1" applyProtection="1">
      <alignment horizontal="left"/>
      <protection/>
    </xf>
    <xf numFmtId="0" fontId="15" fillId="0" borderId="0" xfId="0" applyFont="1" applyBorder="1" applyAlignment="1" applyProtection="1">
      <alignment horizontal="left"/>
      <protection/>
    </xf>
    <xf numFmtId="0" fontId="11" fillId="0" borderId="75"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4" fillId="0" borderId="47" xfId="0" applyFont="1" applyBorder="1" applyAlignment="1" applyProtection="1">
      <alignment horizontal="left" vertical="center"/>
      <protection locked="0"/>
    </xf>
    <xf numFmtId="0" fontId="4" fillId="0" borderId="94" xfId="0" applyNumberFormat="1" applyFont="1" applyFill="1" applyBorder="1" applyAlignment="1" applyProtection="1">
      <alignment horizontal="center" vertical="center"/>
      <protection locked="0"/>
    </xf>
    <xf numFmtId="0" fontId="5" fillId="0" borderId="53" xfId="0" applyNumberFormat="1" applyFont="1" applyFill="1" applyBorder="1" applyAlignment="1" applyProtection="1">
      <alignment horizontal="center"/>
      <protection/>
    </xf>
    <xf numFmtId="0" fontId="16" fillId="0" borderId="14" xfId="0" applyFont="1" applyFill="1" applyBorder="1" applyAlignment="1" applyProtection="1">
      <alignment horizontal="center" vertical="center"/>
      <protection/>
    </xf>
    <xf numFmtId="0" fontId="16" fillId="0" borderId="35" xfId="0" applyFont="1" applyFill="1" applyBorder="1" applyAlignment="1" applyProtection="1">
      <alignment horizontal="center" vertical="center"/>
      <protection/>
    </xf>
    <xf numFmtId="0" fontId="16" fillId="0" borderId="32" xfId="0" applyFont="1" applyFill="1" applyBorder="1" applyAlignment="1" applyProtection="1">
      <alignment horizontal="center" vertical="center"/>
      <protection/>
    </xf>
    <xf numFmtId="0" fontId="16" fillId="0" borderId="40"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5" fillId="0" borderId="95" xfId="0" applyFont="1" applyFill="1" applyBorder="1" applyAlignment="1" applyProtection="1">
      <alignment horizontal="center" vertical="center"/>
      <protection locked="0"/>
    </xf>
    <xf numFmtId="0" fontId="16" fillId="0" borderId="96"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xf>
    <xf numFmtId="0" fontId="15" fillId="0" borderId="78" xfId="0" applyFont="1" applyFill="1" applyBorder="1" applyAlignment="1" applyProtection="1">
      <alignment horizontal="center" vertical="center"/>
      <protection/>
    </xf>
    <xf numFmtId="0" fontId="4" fillId="20" borderId="80" xfId="0" applyFont="1" applyFill="1" applyBorder="1" applyAlignment="1" applyProtection="1">
      <alignment horizontal="center" vertical="center"/>
      <protection locked="0"/>
    </xf>
    <xf numFmtId="0" fontId="4" fillId="20" borderId="44" xfId="0" applyFont="1" applyFill="1" applyBorder="1" applyAlignment="1" applyProtection="1">
      <alignment horizontal="center" vertical="center"/>
      <protection locked="0"/>
    </xf>
    <xf numFmtId="0" fontId="4" fillId="20" borderId="43"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0" fillId="0" borderId="0" xfId="0" applyAlignment="1">
      <alignment horizontal="left" indent="3"/>
    </xf>
    <xf numFmtId="0" fontId="0" fillId="0" borderId="97" xfId="0" applyFont="1" applyBorder="1" applyAlignment="1">
      <alignment horizontal="left" vertical="center" indent="3"/>
    </xf>
    <xf numFmtId="0" fontId="0" fillId="0" borderId="63" xfId="0" applyFont="1" applyBorder="1" applyAlignment="1">
      <alignment horizontal="left" vertical="center" wrapText="1" indent="3"/>
    </xf>
    <xf numFmtId="0" fontId="0" fillId="0" borderId="98" xfId="0" applyFont="1" applyBorder="1" applyAlignment="1">
      <alignment horizontal="left" indent="3"/>
    </xf>
    <xf numFmtId="0" fontId="0" fillId="0" borderId="42" xfId="0" applyFont="1" applyBorder="1" applyAlignment="1">
      <alignment horizontal="left" indent="3"/>
    </xf>
    <xf numFmtId="0" fontId="0" fillId="0" borderId="99" xfId="0" applyBorder="1" applyAlignment="1">
      <alignment horizontal="left" vertical="center" indent="3"/>
    </xf>
    <xf numFmtId="0" fontId="0" fillId="0" borderId="46" xfId="0" applyFont="1" applyBorder="1" applyAlignment="1">
      <alignment horizontal="left" vertical="center" wrapText="1" indent="3"/>
    </xf>
    <xf numFmtId="0" fontId="0" fillId="0" borderId="26" xfId="0" applyFont="1" applyBorder="1" applyAlignment="1">
      <alignment horizontal="left" indent="3"/>
    </xf>
    <xf numFmtId="0" fontId="0" fillId="0" borderId="39" xfId="0" applyFont="1" applyBorder="1" applyAlignment="1">
      <alignment horizontal="left" indent="3"/>
    </xf>
    <xf numFmtId="172" fontId="0" fillId="0" borderId="49" xfId="0" applyNumberFormat="1" applyBorder="1" applyAlignment="1">
      <alignment horizontal="left" indent="3"/>
    </xf>
    <xf numFmtId="172" fontId="0" fillId="0" borderId="59" xfId="0" applyNumberFormat="1" applyBorder="1" applyAlignment="1">
      <alignment horizontal="left" indent="3"/>
    </xf>
    <xf numFmtId="0" fontId="0" fillId="0" borderId="100" xfId="0" applyBorder="1" applyAlignment="1">
      <alignment horizontal="left" vertical="center" indent="3"/>
    </xf>
    <xf numFmtId="0" fontId="0" fillId="0" borderId="50" xfId="0" applyBorder="1" applyAlignment="1">
      <alignment horizontal="left" indent="3"/>
    </xf>
    <xf numFmtId="0" fontId="0" fillId="0" borderId="49" xfId="0" applyBorder="1" applyAlignment="1">
      <alignment horizontal="left" indent="3"/>
    </xf>
    <xf numFmtId="0" fontId="0" fillId="0" borderId="59" xfId="0" applyBorder="1" applyAlignment="1">
      <alignment horizontal="left" indent="3"/>
    </xf>
    <xf numFmtId="0" fontId="0" fillId="0" borderId="100" xfId="0" applyBorder="1" applyAlignment="1">
      <alignment horizontal="left" indent="3"/>
    </xf>
    <xf numFmtId="172" fontId="0" fillId="0" borderId="26" xfId="0" applyNumberFormat="1" applyBorder="1" applyAlignment="1">
      <alignment horizontal="left" indent="3"/>
    </xf>
    <xf numFmtId="172" fontId="0" fillId="0" borderId="50" xfId="0" applyNumberFormat="1" applyBorder="1" applyAlignment="1">
      <alignment horizontal="left" indent="3"/>
    </xf>
    <xf numFmtId="0" fontId="0" fillId="0" borderId="63" xfId="0" applyBorder="1" applyAlignment="1">
      <alignment horizontal="center" vertical="center"/>
    </xf>
    <xf numFmtId="0" fontId="0" fillId="0" borderId="98" xfId="0" applyBorder="1" applyAlignment="1">
      <alignment horizontal="center" vertical="center"/>
    </xf>
    <xf numFmtId="0" fontId="0" fillId="0" borderId="46" xfId="0" applyBorder="1" applyAlignment="1">
      <alignment vertical="center"/>
    </xf>
    <xf numFmtId="0" fontId="0" fillId="0" borderId="26" xfId="0" applyBorder="1" applyAlignment="1">
      <alignment horizontal="left" vertical="center"/>
    </xf>
    <xf numFmtId="0" fontId="0" fillId="0" borderId="39" xfId="0" applyBorder="1" applyAlignment="1">
      <alignment horizontal="left" vertical="center"/>
    </xf>
    <xf numFmtId="0" fontId="0" fillId="0" borderId="50" xfId="0" applyBorder="1" applyAlignment="1">
      <alignment vertical="center"/>
    </xf>
    <xf numFmtId="172" fontId="0" fillId="0" borderId="49" xfId="0" applyNumberFormat="1" applyBorder="1" applyAlignment="1">
      <alignment horizontal="left" vertical="center"/>
    </xf>
    <xf numFmtId="172" fontId="0" fillId="0" borderId="59" xfId="0" applyNumberFormat="1" applyBorder="1" applyAlignment="1">
      <alignment horizontal="left" vertical="center"/>
    </xf>
    <xf numFmtId="0" fontId="0" fillId="0" borderId="93" xfId="0" applyBorder="1" applyAlignment="1">
      <alignment vertical="center"/>
    </xf>
    <xf numFmtId="0" fontId="0" fillId="0" borderId="63" xfId="0" applyBorder="1" applyAlignment="1">
      <alignment vertical="center"/>
    </xf>
    <xf numFmtId="0" fontId="0" fillId="0" borderId="83" xfId="0"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CE1" xfId="56"/>
    <cellStyle name="Normal_jqrev" xfId="57"/>
    <cellStyle name="Normal_YBFPQNEW" xfId="58"/>
    <cellStyle name="Note" xfId="59"/>
    <cellStyle name="Output" xfId="60"/>
    <cellStyle name="Percent" xfId="61"/>
    <cellStyle name="Title" xfId="62"/>
    <cellStyle name="Total" xfId="63"/>
    <cellStyle name="Warning Text" xfId="64"/>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47975"/>
          <a:ext cx="1292542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A11" sqref="A11"/>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7.5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197</v>
      </c>
      <c r="C1" s="353" t="s">
        <v>251</v>
      </c>
      <c r="D1" s="752" t="s">
        <v>451</v>
      </c>
      <c r="E1" s="129" t="s">
        <v>209</v>
      </c>
      <c r="F1" s="696"/>
      <c r="G1" s="696"/>
      <c r="H1" s="696"/>
      <c r="I1" s="696"/>
      <c r="M1" s="57" t="str">
        <f>C1</f>
        <v>Country: </v>
      </c>
      <c r="N1" s="57" t="str">
        <f>D1</f>
        <v>Bulgaria</v>
      </c>
    </row>
    <row r="2" spans="1:9" ht="16.5" customHeight="1">
      <c r="A2" s="354"/>
      <c r="B2" s="355" t="s">
        <v>197</v>
      </c>
      <c r="C2" s="1130" t="s">
        <v>214</v>
      </c>
      <c r="D2" s="1125"/>
      <c r="E2" s="130" t="e">
        <f>#REF!</f>
        <v>#REF!</v>
      </c>
      <c r="F2" s="696"/>
      <c r="G2" s="696"/>
      <c r="H2" s="696"/>
      <c r="I2" s="696"/>
    </row>
    <row r="3" spans="1:15" ht="16.5" customHeight="1">
      <c r="A3" s="354"/>
      <c r="B3" s="355" t="s">
        <v>197</v>
      </c>
      <c r="C3" s="1124" t="s">
        <v>197</v>
      </c>
      <c r="D3" s="1125"/>
      <c r="E3" s="1126"/>
      <c r="F3" s="696"/>
      <c r="G3" s="696"/>
      <c r="H3" s="696"/>
      <c r="I3" s="696"/>
      <c r="K3" s="1131" t="s">
        <v>181</v>
      </c>
      <c r="L3" s="1131"/>
      <c r="M3" s="1131"/>
      <c r="N3" s="1131"/>
      <c r="O3" s="695"/>
    </row>
    <row r="4" spans="1:15" ht="16.5" customHeight="1">
      <c r="A4" s="354"/>
      <c r="B4" s="355"/>
      <c r="C4" s="334" t="s">
        <v>210</v>
      </c>
      <c r="D4" s="131"/>
      <c r="E4" s="130"/>
      <c r="F4" s="696"/>
      <c r="G4" s="696"/>
      <c r="H4" s="696"/>
      <c r="I4" s="696"/>
      <c r="K4" s="1131"/>
      <c r="L4" s="1131"/>
      <c r="M4" s="1131"/>
      <c r="N4" s="1131"/>
      <c r="O4" s="695"/>
    </row>
    <row r="5" spans="1:15" ht="16.5" customHeight="1">
      <c r="A5" s="1138" t="s">
        <v>242</v>
      </c>
      <c r="B5" s="1139"/>
      <c r="C5" s="1127" t="e">
        <f>#REF!</f>
        <v>#REF!</v>
      </c>
      <c r="D5" s="1128"/>
      <c r="E5" s="1129"/>
      <c r="F5" s="696"/>
      <c r="G5" s="696"/>
      <c r="H5" s="696"/>
      <c r="I5" s="696"/>
      <c r="K5" s="1131"/>
      <c r="L5" s="1131"/>
      <c r="M5" s="1131"/>
      <c r="N5" s="1131"/>
      <c r="O5" s="695"/>
    </row>
    <row r="6" spans="1:15" ht="16.5" customHeight="1">
      <c r="A6" s="1138"/>
      <c r="B6" s="1139"/>
      <c r="C6" s="132"/>
      <c r="D6" s="133"/>
      <c r="E6" s="134"/>
      <c r="F6" s="696"/>
      <c r="G6" s="696"/>
      <c r="H6" s="696"/>
      <c r="I6" s="696"/>
      <c r="K6" s="1131"/>
      <c r="L6" s="1131"/>
      <c r="M6" s="1131"/>
      <c r="N6" s="1131"/>
      <c r="O6" s="695"/>
    </row>
    <row r="7" spans="1:15" ht="16.5" customHeight="1">
      <c r="A7" s="1140" t="s">
        <v>204</v>
      </c>
      <c r="B7" s="1141"/>
      <c r="C7" s="334" t="s">
        <v>211</v>
      </c>
      <c r="D7" s="135" t="e">
        <f>#REF!</f>
        <v>#REF!</v>
      </c>
      <c r="E7" s="136" t="e">
        <f>#REF!</f>
        <v>#REF!</v>
      </c>
      <c r="F7" s="696"/>
      <c r="G7" s="696"/>
      <c r="H7" s="696"/>
      <c r="I7" s="696"/>
      <c r="L7" s="58" t="s">
        <v>197</v>
      </c>
      <c r="N7" s="1123" t="s">
        <v>32</v>
      </c>
      <c r="O7" s="1123"/>
    </row>
    <row r="8" spans="1:15" ht="15.75" customHeight="1">
      <c r="A8" s="1140" t="s">
        <v>241</v>
      </c>
      <c r="B8" s="1141"/>
      <c r="C8" s="334" t="s">
        <v>213</v>
      </c>
      <c r="D8" s="131" t="e">
        <f>#REF!</f>
        <v>#REF!</v>
      </c>
      <c r="E8" s="130"/>
      <c r="F8" s="697"/>
      <c r="G8" s="698"/>
      <c r="H8" s="696"/>
      <c r="I8" s="696"/>
      <c r="L8" s="59" t="s">
        <v>35</v>
      </c>
      <c r="N8" s="1123"/>
      <c r="O8" s="1123"/>
    </row>
    <row r="9" spans="1:15" ht="15.75" customHeight="1" thickBot="1">
      <c r="A9" s="356"/>
      <c r="B9" s="27"/>
      <c r="C9" s="12"/>
      <c r="D9" s="283" t="s">
        <v>190</v>
      </c>
      <c r="E9" s="284" t="s">
        <v>191</v>
      </c>
      <c r="F9" s="699" t="s">
        <v>182</v>
      </c>
      <c r="G9" s="699" t="s">
        <v>182</v>
      </c>
      <c r="H9" s="699" t="s">
        <v>183</v>
      </c>
      <c r="I9" s="699" t="s">
        <v>183</v>
      </c>
      <c r="K9" s="61" t="s">
        <v>197</v>
      </c>
      <c r="L9" s="58"/>
      <c r="M9" s="102" t="s">
        <v>197</v>
      </c>
      <c r="N9" s="102"/>
      <c r="O9" s="102"/>
    </row>
    <row r="10" spans="1:15" ht="12.75" customHeight="1">
      <c r="A10" s="357" t="s">
        <v>215</v>
      </c>
      <c r="B10" s="358" t="s">
        <v>215</v>
      </c>
      <c r="C10" s="1136" t="s">
        <v>208</v>
      </c>
      <c r="D10" s="700">
        <v>2013</v>
      </c>
      <c r="E10" s="701">
        <v>2014</v>
      </c>
      <c r="F10" s="702">
        <v>2013</v>
      </c>
      <c r="G10" s="703">
        <v>2014</v>
      </c>
      <c r="H10" s="703">
        <v>2013</v>
      </c>
      <c r="I10" s="211">
        <v>2014</v>
      </c>
      <c r="J10" s="753"/>
      <c r="K10" s="275" t="s">
        <v>215</v>
      </c>
      <c r="L10" s="276" t="s">
        <v>215</v>
      </c>
      <c r="M10" s="754" t="s">
        <v>208</v>
      </c>
      <c r="N10" s="755">
        <v>2013</v>
      </c>
      <c r="O10" s="756">
        <v>2014</v>
      </c>
    </row>
    <row r="11" spans="1:15" ht="12.75" customHeight="1">
      <c r="A11" s="359" t="s">
        <v>205</v>
      </c>
      <c r="B11" s="360"/>
      <c r="C11" s="1137"/>
      <c r="D11" s="361" t="s">
        <v>206</v>
      </c>
      <c r="E11" s="362" t="s">
        <v>206</v>
      </c>
      <c r="F11" s="704"/>
      <c r="G11" s="705"/>
      <c r="H11" s="705"/>
      <c r="I11" s="757"/>
      <c r="J11" s="753"/>
      <c r="K11" s="5" t="s">
        <v>205</v>
      </c>
      <c r="L11" s="62"/>
      <c r="M11" s="63"/>
      <c r="N11" s="64" t="s">
        <v>206</v>
      </c>
      <c r="O11" s="758" t="s">
        <v>206</v>
      </c>
    </row>
    <row r="12" spans="1:15" s="336" customFormat="1" ht="12.75" customHeight="1">
      <c r="A12" s="1132" t="s">
        <v>345</v>
      </c>
      <c r="B12" s="1133"/>
      <c r="C12" s="1134"/>
      <c r="D12" s="1134"/>
      <c r="E12" s="1135"/>
      <c r="F12" s="704"/>
      <c r="G12" s="705"/>
      <c r="H12" s="705"/>
      <c r="I12" s="705"/>
      <c r="J12" s="759"/>
      <c r="K12" s="760"/>
      <c r="L12" s="65" t="s">
        <v>345</v>
      </c>
      <c r="M12" s="66"/>
      <c r="N12" s="67"/>
      <c r="O12" s="761"/>
    </row>
    <row r="13" spans="1:236" s="714" customFormat="1" ht="12.75" customHeight="1">
      <c r="A13" s="707">
        <v>1</v>
      </c>
      <c r="B13" s="708" t="s">
        <v>207</v>
      </c>
      <c r="C13" s="709" t="s">
        <v>33</v>
      </c>
      <c r="D13" s="710">
        <v>6154.519</v>
      </c>
      <c r="E13" s="710">
        <v>5570.046166666667</v>
      </c>
      <c r="F13" s="711">
        <v>4</v>
      </c>
      <c r="G13" s="1046" t="s">
        <v>367</v>
      </c>
      <c r="H13" s="712" t="s">
        <v>368</v>
      </c>
      <c r="I13" s="712" t="s">
        <v>367</v>
      </c>
      <c r="J13" s="763"/>
      <c r="K13" s="764">
        <v>1</v>
      </c>
      <c r="L13" s="716" t="s">
        <v>207</v>
      </c>
      <c r="M13" s="717" t="s">
        <v>196</v>
      </c>
      <c r="N13" s="718">
        <v>-0.0009999999997489795</v>
      </c>
      <c r="O13" s="765">
        <v>0</v>
      </c>
      <c r="P13" s="766"/>
      <c r="Q13" s="766"/>
      <c r="R13" s="766"/>
      <c r="S13" s="766"/>
      <c r="T13" s="766"/>
      <c r="U13" s="766"/>
      <c r="V13" s="766"/>
      <c r="W13" s="766"/>
      <c r="X13" s="766"/>
      <c r="Y13" s="766"/>
      <c r="Z13" s="766"/>
      <c r="AA13" s="766"/>
      <c r="AB13" s="766"/>
      <c r="AC13" s="766"/>
      <c r="AD13" s="766"/>
      <c r="AE13" s="766"/>
      <c r="AF13" s="766"/>
      <c r="AG13" s="766"/>
      <c r="AH13" s="766"/>
      <c r="AI13" s="766"/>
      <c r="AJ13" s="766"/>
      <c r="AK13" s="766"/>
      <c r="AL13" s="766"/>
      <c r="AM13" s="766"/>
      <c r="AN13" s="766"/>
      <c r="AO13" s="766"/>
      <c r="AP13" s="766"/>
      <c r="AQ13" s="766"/>
      <c r="AR13" s="766"/>
      <c r="AS13" s="766"/>
      <c r="AT13" s="766"/>
      <c r="AU13" s="766"/>
      <c r="AV13" s="766"/>
      <c r="AW13" s="766"/>
      <c r="AX13" s="766"/>
      <c r="AY13" s="766"/>
      <c r="AZ13" s="766"/>
      <c r="BA13" s="766"/>
      <c r="BB13" s="766"/>
      <c r="BC13" s="766"/>
      <c r="BD13" s="766"/>
      <c r="BE13" s="766"/>
      <c r="BF13" s="766"/>
      <c r="BG13" s="766"/>
      <c r="BH13" s="766"/>
      <c r="BI13" s="766"/>
      <c r="BJ13" s="766"/>
      <c r="BK13" s="766"/>
      <c r="BL13" s="766"/>
      <c r="BM13" s="766"/>
      <c r="BN13" s="766"/>
      <c r="BO13" s="766"/>
      <c r="BP13" s="766"/>
      <c r="BQ13" s="766"/>
      <c r="BR13" s="766"/>
      <c r="BS13" s="766"/>
      <c r="BT13" s="766"/>
      <c r="BU13" s="766"/>
      <c r="BV13" s="766"/>
      <c r="BW13" s="766"/>
      <c r="BX13" s="766"/>
      <c r="BY13" s="766"/>
      <c r="BZ13" s="766"/>
      <c r="CA13" s="766"/>
      <c r="CB13" s="766"/>
      <c r="CC13" s="766"/>
      <c r="CD13" s="766"/>
      <c r="CE13" s="766"/>
      <c r="CF13" s="766"/>
      <c r="CG13" s="766"/>
      <c r="CH13" s="766"/>
      <c r="CI13" s="766"/>
      <c r="CJ13" s="766"/>
      <c r="CK13" s="766"/>
      <c r="CL13" s="766"/>
      <c r="CM13" s="766"/>
      <c r="CN13" s="766"/>
      <c r="CO13" s="766"/>
      <c r="CP13" s="766"/>
      <c r="CQ13" s="766"/>
      <c r="CR13" s="766"/>
      <c r="CS13" s="766"/>
      <c r="CT13" s="766"/>
      <c r="CU13" s="766"/>
      <c r="CV13" s="766"/>
      <c r="CW13" s="766"/>
      <c r="CX13" s="766"/>
      <c r="CY13" s="766"/>
      <c r="CZ13" s="766"/>
      <c r="DA13" s="766"/>
      <c r="DB13" s="766"/>
      <c r="DC13" s="766"/>
      <c r="DD13" s="766"/>
      <c r="DE13" s="766"/>
      <c r="DF13" s="766"/>
      <c r="DG13" s="766"/>
      <c r="DH13" s="766"/>
      <c r="DI13" s="766"/>
      <c r="DJ13" s="766"/>
      <c r="DK13" s="766"/>
      <c r="DL13" s="766"/>
      <c r="DM13" s="766"/>
      <c r="DN13" s="766"/>
      <c r="DO13" s="766"/>
      <c r="DP13" s="766"/>
      <c r="DQ13" s="766"/>
      <c r="DR13" s="766"/>
      <c r="DS13" s="766"/>
      <c r="DT13" s="766"/>
      <c r="DU13" s="766"/>
      <c r="DV13" s="766"/>
      <c r="DW13" s="766"/>
      <c r="DX13" s="766"/>
      <c r="DY13" s="766"/>
      <c r="DZ13" s="766"/>
      <c r="EA13" s="766"/>
      <c r="EB13" s="766"/>
      <c r="EC13" s="766"/>
      <c r="ED13" s="766"/>
      <c r="EE13" s="766"/>
      <c r="EF13" s="766"/>
      <c r="EG13" s="766"/>
      <c r="EH13" s="766"/>
      <c r="EI13" s="766"/>
      <c r="EJ13" s="766"/>
      <c r="EK13" s="766"/>
      <c r="EL13" s="766"/>
      <c r="EM13" s="766"/>
      <c r="EN13" s="766"/>
      <c r="EO13" s="766"/>
      <c r="EP13" s="766"/>
      <c r="EQ13" s="766"/>
      <c r="ER13" s="766"/>
      <c r="ES13" s="766"/>
      <c r="ET13" s="766"/>
      <c r="EU13" s="766"/>
      <c r="EV13" s="766"/>
      <c r="EW13" s="766"/>
      <c r="EX13" s="766"/>
      <c r="EY13" s="766"/>
      <c r="EZ13" s="766"/>
      <c r="FA13" s="766"/>
      <c r="FB13" s="766"/>
      <c r="FC13" s="766"/>
      <c r="FD13" s="766"/>
      <c r="FE13" s="766"/>
      <c r="FF13" s="766"/>
      <c r="FG13" s="766"/>
      <c r="FH13" s="766"/>
      <c r="FI13" s="766"/>
      <c r="FJ13" s="766"/>
      <c r="FK13" s="766"/>
      <c r="FL13" s="766"/>
      <c r="FM13" s="766"/>
      <c r="FN13" s="766"/>
      <c r="FO13" s="766"/>
      <c r="FP13" s="766"/>
      <c r="FQ13" s="766"/>
      <c r="FR13" s="766"/>
      <c r="FS13" s="766"/>
      <c r="FT13" s="766"/>
      <c r="FU13" s="766"/>
      <c r="FV13" s="766"/>
      <c r="FW13" s="766"/>
      <c r="FX13" s="766"/>
      <c r="FY13" s="766"/>
      <c r="FZ13" s="766"/>
      <c r="GA13" s="766"/>
      <c r="GB13" s="766"/>
      <c r="GC13" s="766"/>
      <c r="GD13" s="766"/>
      <c r="GE13" s="766"/>
      <c r="GF13" s="766"/>
      <c r="GG13" s="766"/>
      <c r="GH13" s="766"/>
      <c r="GI13" s="766"/>
      <c r="GJ13" s="766"/>
      <c r="GK13" s="766"/>
      <c r="GL13" s="766"/>
      <c r="GM13" s="766"/>
      <c r="GN13" s="766"/>
      <c r="GO13" s="766"/>
      <c r="GP13" s="766"/>
      <c r="GQ13" s="766"/>
      <c r="GR13" s="766"/>
      <c r="GS13" s="766"/>
      <c r="GT13" s="766"/>
      <c r="GU13" s="766"/>
      <c r="GV13" s="766"/>
      <c r="GW13" s="766"/>
      <c r="GX13" s="766"/>
      <c r="GY13" s="766"/>
      <c r="GZ13" s="766"/>
      <c r="HA13" s="766"/>
      <c r="HB13" s="766"/>
      <c r="HC13" s="766"/>
      <c r="HD13" s="766"/>
      <c r="HE13" s="766"/>
      <c r="HF13" s="766"/>
      <c r="HG13" s="766"/>
      <c r="HH13" s="766"/>
      <c r="HI13" s="766"/>
      <c r="HJ13" s="766"/>
      <c r="HK13" s="766"/>
      <c r="HL13" s="766"/>
      <c r="HM13" s="766"/>
      <c r="HN13" s="766"/>
      <c r="HO13" s="766"/>
      <c r="HP13" s="766"/>
      <c r="HQ13" s="766"/>
      <c r="HR13" s="766"/>
      <c r="HS13" s="766"/>
      <c r="HT13" s="766"/>
      <c r="HU13" s="766"/>
      <c r="HV13" s="766"/>
      <c r="HW13" s="766"/>
      <c r="HX13" s="766"/>
      <c r="HY13" s="766"/>
      <c r="HZ13" s="766"/>
      <c r="IA13" s="766"/>
      <c r="IB13" s="766"/>
    </row>
    <row r="14" spans="1:236" s="714" customFormat="1" ht="12.75" customHeight="1">
      <c r="A14" s="719" t="s">
        <v>220</v>
      </c>
      <c r="B14" s="720" t="s">
        <v>201</v>
      </c>
      <c r="C14" s="709" t="s">
        <v>33</v>
      </c>
      <c r="D14" s="710">
        <v>2621.653</v>
      </c>
      <c r="E14" s="710">
        <v>2465.517</v>
      </c>
      <c r="F14" s="711">
        <v>4</v>
      </c>
      <c r="G14" s="1047" t="s">
        <v>367</v>
      </c>
      <c r="H14" s="712" t="s">
        <v>368</v>
      </c>
      <c r="I14" s="712" t="s">
        <v>367</v>
      </c>
      <c r="J14" s="763"/>
      <c r="K14" s="14" t="s">
        <v>220</v>
      </c>
      <c r="L14" s="721" t="s">
        <v>201</v>
      </c>
      <c r="M14" s="717" t="s">
        <v>196</v>
      </c>
      <c r="N14" s="722">
        <v>-0.0010000000006584742</v>
      </c>
      <c r="O14" s="767">
        <v>0</v>
      </c>
      <c r="P14" s="766"/>
      <c r="Q14" s="766"/>
      <c r="R14" s="766"/>
      <c r="S14" s="766"/>
      <c r="T14" s="766"/>
      <c r="U14" s="766"/>
      <c r="V14" s="766"/>
      <c r="W14" s="766"/>
      <c r="X14" s="766"/>
      <c r="Y14" s="766"/>
      <c r="Z14" s="766"/>
      <c r="AA14" s="766"/>
      <c r="AB14" s="766"/>
      <c r="AC14" s="766"/>
      <c r="AD14" s="766"/>
      <c r="AE14" s="766"/>
      <c r="AF14" s="766"/>
      <c r="AG14" s="766"/>
      <c r="AH14" s="766"/>
      <c r="AI14" s="766"/>
      <c r="AJ14" s="766"/>
      <c r="AK14" s="766"/>
      <c r="AL14" s="766"/>
      <c r="AM14" s="766"/>
      <c r="AN14" s="766"/>
      <c r="AO14" s="766"/>
      <c r="AP14" s="766"/>
      <c r="AQ14" s="766"/>
      <c r="AR14" s="766"/>
      <c r="AS14" s="766"/>
      <c r="AT14" s="766"/>
      <c r="AU14" s="766"/>
      <c r="AV14" s="766"/>
      <c r="AW14" s="766"/>
      <c r="AX14" s="766"/>
      <c r="AY14" s="766"/>
      <c r="AZ14" s="766"/>
      <c r="BA14" s="766"/>
      <c r="BB14" s="766"/>
      <c r="BC14" s="766"/>
      <c r="BD14" s="766"/>
      <c r="BE14" s="766"/>
      <c r="BF14" s="766"/>
      <c r="BG14" s="766"/>
      <c r="BH14" s="766"/>
      <c r="BI14" s="766"/>
      <c r="BJ14" s="766"/>
      <c r="BK14" s="766"/>
      <c r="BL14" s="766"/>
      <c r="BM14" s="766"/>
      <c r="BN14" s="766"/>
      <c r="BO14" s="766"/>
      <c r="BP14" s="766"/>
      <c r="BQ14" s="766"/>
      <c r="BR14" s="766"/>
      <c r="BS14" s="766"/>
      <c r="BT14" s="766"/>
      <c r="BU14" s="766"/>
      <c r="BV14" s="766"/>
      <c r="BW14" s="766"/>
      <c r="BX14" s="766"/>
      <c r="BY14" s="766"/>
      <c r="BZ14" s="766"/>
      <c r="CA14" s="766"/>
      <c r="CB14" s="766"/>
      <c r="CC14" s="766"/>
      <c r="CD14" s="766"/>
      <c r="CE14" s="766"/>
      <c r="CF14" s="766"/>
      <c r="CG14" s="766"/>
      <c r="CH14" s="766"/>
      <c r="CI14" s="766"/>
      <c r="CJ14" s="766"/>
      <c r="CK14" s="766"/>
      <c r="CL14" s="766"/>
      <c r="CM14" s="766"/>
      <c r="CN14" s="766"/>
      <c r="CO14" s="766"/>
      <c r="CP14" s="766"/>
      <c r="CQ14" s="766"/>
      <c r="CR14" s="766"/>
      <c r="CS14" s="766"/>
      <c r="CT14" s="766"/>
      <c r="CU14" s="766"/>
      <c r="CV14" s="766"/>
      <c r="CW14" s="766"/>
      <c r="CX14" s="766"/>
      <c r="CY14" s="766"/>
      <c r="CZ14" s="766"/>
      <c r="DA14" s="766"/>
      <c r="DB14" s="766"/>
      <c r="DC14" s="766"/>
      <c r="DD14" s="766"/>
      <c r="DE14" s="766"/>
      <c r="DF14" s="766"/>
      <c r="DG14" s="766"/>
      <c r="DH14" s="766"/>
      <c r="DI14" s="766"/>
      <c r="DJ14" s="766"/>
      <c r="DK14" s="766"/>
      <c r="DL14" s="766"/>
      <c r="DM14" s="766"/>
      <c r="DN14" s="766"/>
      <c r="DO14" s="766"/>
      <c r="DP14" s="766"/>
      <c r="DQ14" s="766"/>
      <c r="DR14" s="766"/>
      <c r="DS14" s="766"/>
      <c r="DT14" s="766"/>
      <c r="DU14" s="766"/>
      <c r="DV14" s="766"/>
      <c r="DW14" s="766"/>
      <c r="DX14" s="766"/>
      <c r="DY14" s="766"/>
      <c r="DZ14" s="766"/>
      <c r="EA14" s="766"/>
      <c r="EB14" s="766"/>
      <c r="EC14" s="766"/>
      <c r="ED14" s="766"/>
      <c r="EE14" s="766"/>
      <c r="EF14" s="766"/>
      <c r="EG14" s="766"/>
      <c r="EH14" s="766"/>
      <c r="EI14" s="766"/>
      <c r="EJ14" s="766"/>
      <c r="EK14" s="766"/>
      <c r="EL14" s="766"/>
      <c r="EM14" s="766"/>
      <c r="EN14" s="766"/>
      <c r="EO14" s="766"/>
      <c r="EP14" s="766"/>
      <c r="EQ14" s="766"/>
      <c r="ER14" s="766"/>
      <c r="ES14" s="766"/>
      <c r="ET14" s="766"/>
      <c r="EU14" s="766"/>
      <c r="EV14" s="766"/>
      <c r="EW14" s="766"/>
      <c r="EX14" s="766"/>
      <c r="EY14" s="766"/>
      <c r="EZ14" s="766"/>
      <c r="FA14" s="766"/>
      <c r="FB14" s="766"/>
      <c r="FC14" s="766"/>
      <c r="FD14" s="766"/>
      <c r="FE14" s="766"/>
      <c r="FF14" s="766"/>
      <c r="FG14" s="766"/>
      <c r="FH14" s="766"/>
      <c r="FI14" s="766"/>
      <c r="FJ14" s="766"/>
      <c r="FK14" s="766"/>
      <c r="FL14" s="766"/>
      <c r="FM14" s="766"/>
      <c r="FN14" s="766"/>
      <c r="FO14" s="766"/>
      <c r="FP14" s="766"/>
      <c r="FQ14" s="766"/>
      <c r="FR14" s="766"/>
      <c r="FS14" s="766"/>
      <c r="FT14" s="766"/>
      <c r="FU14" s="766"/>
      <c r="FV14" s="766"/>
      <c r="FW14" s="766"/>
      <c r="FX14" s="766"/>
      <c r="FY14" s="766"/>
      <c r="FZ14" s="766"/>
      <c r="GA14" s="766"/>
      <c r="GB14" s="766"/>
      <c r="GC14" s="766"/>
      <c r="GD14" s="766"/>
      <c r="GE14" s="766"/>
      <c r="GF14" s="766"/>
      <c r="GG14" s="766"/>
      <c r="GH14" s="766"/>
      <c r="GI14" s="766"/>
      <c r="GJ14" s="766"/>
      <c r="GK14" s="766"/>
      <c r="GL14" s="766"/>
      <c r="GM14" s="766"/>
      <c r="GN14" s="766"/>
      <c r="GO14" s="766"/>
      <c r="GP14" s="766"/>
      <c r="GQ14" s="766"/>
      <c r="GR14" s="766"/>
      <c r="GS14" s="766"/>
      <c r="GT14" s="766"/>
      <c r="GU14" s="766"/>
      <c r="GV14" s="766"/>
      <c r="GW14" s="766"/>
      <c r="GX14" s="766"/>
      <c r="GY14" s="766"/>
      <c r="GZ14" s="766"/>
      <c r="HA14" s="766"/>
      <c r="HB14" s="766"/>
      <c r="HC14" s="766"/>
      <c r="HD14" s="766"/>
      <c r="HE14" s="766"/>
      <c r="HF14" s="766"/>
      <c r="HG14" s="766"/>
      <c r="HH14" s="766"/>
      <c r="HI14" s="766"/>
      <c r="HJ14" s="766"/>
      <c r="HK14" s="766"/>
      <c r="HL14" s="766"/>
      <c r="HM14" s="766"/>
      <c r="HN14" s="766"/>
      <c r="HO14" s="766"/>
      <c r="HP14" s="766"/>
      <c r="HQ14" s="766"/>
      <c r="HR14" s="766"/>
      <c r="HS14" s="766"/>
      <c r="HT14" s="766"/>
      <c r="HU14" s="766"/>
      <c r="HV14" s="766"/>
      <c r="HW14" s="766"/>
      <c r="HX14" s="766"/>
      <c r="HY14" s="766"/>
      <c r="HZ14" s="766"/>
      <c r="IA14" s="766"/>
      <c r="IB14" s="766"/>
    </row>
    <row r="15" spans="1:236" s="714" customFormat="1" ht="12.75" customHeight="1">
      <c r="A15" s="719" t="s">
        <v>292</v>
      </c>
      <c r="B15" s="720" t="s">
        <v>202</v>
      </c>
      <c r="C15" s="709" t="s">
        <v>33</v>
      </c>
      <c r="D15" s="710">
        <v>3532.866</v>
      </c>
      <c r="E15" s="710">
        <v>3104.5291666666667</v>
      </c>
      <c r="F15" s="711" t="s">
        <v>367</v>
      </c>
      <c r="G15" s="1047" t="s">
        <v>367</v>
      </c>
      <c r="H15" s="712" t="s">
        <v>367</v>
      </c>
      <c r="I15" s="712" t="s">
        <v>367</v>
      </c>
      <c r="J15" s="763"/>
      <c r="K15" s="14" t="s">
        <v>292</v>
      </c>
      <c r="L15" s="721" t="s">
        <v>202</v>
      </c>
      <c r="M15" s="717" t="s">
        <v>196</v>
      </c>
      <c r="N15" s="723">
        <v>0</v>
      </c>
      <c r="O15" s="768">
        <v>0</v>
      </c>
      <c r="P15" s="766"/>
      <c r="Q15" s="766"/>
      <c r="R15" s="766"/>
      <c r="S15" s="766"/>
      <c r="T15" s="766"/>
      <c r="U15" s="766"/>
      <c r="V15" s="766"/>
      <c r="W15" s="766"/>
      <c r="X15" s="766"/>
      <c r="Y15" s="766"/>
      <c r="Z15" s="766"/>
      <c r="AA15" s="766"/>
      <c r="AB15" s="766"/>
      <c r="AC15" s="766"/>
      <c r="AD15" s="766"/>
      <c r="AE15" s="766"/>
      <c r="AF15" s="766"/>
      <c r="AG15" s="766"/>
      <c r="AH15" s="766"/>
      <c r="AI15" s="766"/>
      <c r="AJ15" s="766"/>
      <c r="AK15" s="766"/>
      <c r="AL15" s="766"/>
      <c r="AM15" s="766"/>
      <c r="AN15" s="766"/>
      <c r="AO15" s="766"/>
      <c r="AP15" s="766"/>
      <c r="AQ15" s="766"/>
      <c r="AR15" s="766"/>
      <c r="AS15" s="766"/>
      <c r="AT15" s="766"/>
      <c r="AU15" s="766"/>
      <c r="AV15" s="766"/>
      <c r="AW15" s="766"/>
      <c r="AX15" s="766"/>
      <c r="AY15" s="766"/>
      <c r="AZ15" s="766"/>
      <c r="BA15" s="766"/>
      <c r="BB15" s="766"/>
      <c r="BC15" s="766"/>
      <c r="BD15" s="766"/>
      <c r="BE15" s="766"/>
      <c r="BF15" s="766"/>
      <c r="BG15" s="766"/>
      <c r="BH15" s="766"/>
      <c r="BI15" s="766"/>
      <c r="BJ15" s="766"/>
      <c r="BK15" s="766"/>
      <c r="BL15" s="766"/>
      <c r="BM15" s="766"/>
      <c r="BN15" s="766"/>
      <c r="BO15" s="766"/>
      <c r="BP15" s="766"/>
      <c r="BQ15" s="766"/>
      <c r="BR15" s="766"/>
      <c r="BS15" s="766"/>
      <c r="BT15" s="766"/>
      <c r="BU15" s="766"/>
      <c r="BV15" s="766"/>
      <c r="BW15" s="766"/>
      <c r="BX15" s="766"/>
      <c r="BY15" s="766"/>
      <c r="BZ15" s="766"/>
      <c r="CA15" s="766"/>
      <c r="CB15" s="766"/>
      <c r="CC15" s="766"/>
      <c r="CD15" s="766"/>
      <c r="CE15" s="766"/>
      <c r="CF15" s="766"/>
      <c r="CG15" s="766"/>
      <c r="CH15" s="766"/>
      <c r="CI15" s="766"/>
      <c r="CJ15" s="766"/>
      <c r="CK15" s="766"/>
      <c r="CL15" s="766"/>
      <c r="CM15" s="766"/>
      <c r="CN15" s="766"/>
      <c r="CO15" s="766"/>
      <c r="CP15" s="766"/>
      <c r="CQ15" s="766"/>
      <c r="CR15" s="766"/>
      <c r="CS15" s="766"/>
      <c r="CT15" s="766"/>
      <c r="CU15" s="766"/>
      <c r="CV15" s="766"/>
      <c r="CW15" s="766"/>
      <c r="CX15" s="766"/>
      <c r="CY15" s="766"/>
      <c r="CZ15" s="766"/>
      <c r="DA15" s="766"/>
      <c r="DB15" s="766"/>
      <c r="DC15" s="766"/>
      <c r="DD15" s="766"/>
      <c r="DE15" s="766"/>
      <c r="DF15" s="766"/>
      <c r="DG15" s="766"/>
      <c r="DH15" s="766"/>
      <c r="DI15" s="766"/>
      <c r="DJ15" s="766"/>
      <c r="DK15" s="766"/>
      <c r="DL15" s="766"/>
      <c r="DM15" s="766"/>
      <c r="DN15" s="766"/>
      <c r="DO15" s="766"/>
      <c r="DP15" s="766"/>
      <c r="DQ15" s="766"/>
      <c r="DR15" s="766"/>
      <c r="DS15" s="766"/>
      <c r="DT15" s="766"/>
      <c r="DU15" s="766"/>
      <c r="DV15" s="766"/>
      <c r="DW15" s="766"/>
      <c r="DX15" s="766"/>
      <c r="DY15" s="766"/>
      <c r="DZ15" s="766"/>
      <c r="EA15" s="766"/>
      <c r="EB15" s="766"/>
      <c r="EC15" s="766"/>
      <c r="ED15" s="766"/>
      <c r="EE15" s="766"/>
      <c r="EF15" s="766"/>
      <c r="EG15" s="766"/>
      <c r="EH15" s="766"/>
      <c r="EI15" s="766"/>
      <c r="EJ15" s="766"/>
      <c r="EK15" s="766"/>
      <c r="EL15" s="766"/>
      <c r="EM15" s="766"/>
      <c r="EN15" s="766"/>
      <c r="EO15" s="766"/>
      <c r="EP15" s="766"/>
      <c r="EQ15" s="766"/>
      <c r="ER15" s="766"/>
      <c r="ES15" s="766"/>
      <c r="ET15" s="766"/>
      <c r="EU15" s="766"/>
      <c r="EV15" s="766"/>
      <c r="EW15" s="766"/>
      <c r="EX15" s="766"/>
      <c r="EY15" s="766"/>
      <c r="EZ15" s="766"/>
      <c r="FA15" s="766"/>
      <c r="FB15" s="766"/>
      <c r="FC15" s="766"/>
      <c r="FD15" s="766"/>
      <c r="FE15" s="766"/>
      <c r="FF15" s="766"/>
      <c r="FG15" s="766"/>
      <c r="FH15" s="766"/>
      <c r="FI15" s="766"/>
      <c r="FJ15" s="766"/>
      <c r="FK15" s="766"/>
      <c r="FL15" s="766"/>
      <c r="FM15" s="766"/>
      <c r="FN15" s="766"/>
      <c r="FO15" s="766"/>
      <c r="FP15" s="766"/>
      <c r="FQ15" s="766"/>
      <c r="FR15" s="766"/>
      <c r="FS15" s="766"/>
      <c r="FT15" s="766"/>
      <c r="FU15" s="766"/>
      <c r="FV15" s="766"/>
      <c r="FW15" s="766"/>
      <c r="FX15" s="766"/>
      <c r="FY15" s="766"/>
      <c r="FZ15" s="766"/>
      <c r="GA15" s="766"/>
      <c r="GB15" s="766"/>
      <c r="GC15" s="766"/>
      <c r="GD15" s="766"/>
      <c r="GE15" s="766"/>
      <c r="GF15" s="766"/>
      <c r="GG15" s="766"/>
      <c r="GH15" s="766"/>
      <c r="GI15" s="766"/>
      <c r="GJ15" s="766"/>
      <c r="GK15" s="766"/>
      <c r="GL15" s="766"/>
      <c r="GM15" s="766"/>
      <c r="GN15" s="766"/>
      <c r="GO15" s="766"/>
      <c r="GP15" s="766"/>
      <c r="GQ15" s="766"/>
      <c r="GR15" s="766"/>
      <c r="GS15" s="766"/>
      <c r="GT15" s="766"/>
      <c r="GU15" s="766"/>
      <c r="GV15" s="766"/>
      <c r="GW15" s="766"/>
      <c r="GX15" s="766"/>
      <c r="GY15" s="766"/>
      <c r="GZ15" s="766"/>
      <c r="HA15" s="766"/>
      <c r="HB15" s="766"/>
      <c r="HC15" s="766"/>
      <c r="HD15" s="766"/>
      <c r="HE15" s="766"/>
      <c r="HF15" s="766"/>
      <c r="HG15" s="766"/>
      <c r="HH15" s="766"/>
      <c r="HI15" s="766"/>
      <c r="HJ15" s="766"/>
      <c r="HK15" s="766"/>
      <c r="HL15" s="766"/>
      <c r="HM15" s="766"/>
      <c r="HN15" s="766"/>
      <c r="HO15" s="766"/>
      <c r="HP15" s="766"/>
      <c r="HQ15" s="766"/>
      <c r="HR15" s="766"/>
      <c r="HS15" s="766"/>
      <c r="HT15" s="766"/>
      <c r="HU15" s="766"/>
      <c r="HV15" s="766"/>
      <c r="HW15" s="766"/>
      <c r="HX15" s="766"/>
      <c r="HY15" s="766"/>
      <c r="HZ15" s="766"/>
      <c r="IA15" s="766"/>
      <c r="IB15" s="766"/>
    </row>
    <row r="16" spans="1:236" s="380" customFormat="1" ht="12.75" customHeight="1">
      <c r="A16" s="719" t="s">
        <v>159</v>
      </c>
      <c r="B16" s="720" t="s">
        <v>245</v>
      </c>
      <c r="C16" s="709" t="s">
        <v>33</v>
      </c>
      <c r="D16" s="710">
        <v>2758.476</v>
      </c>
      <c r="E16" s="710">
        <v>2533.6638333333335</v>
      </c>
      <c r="F16" s="724" t="s">
        <v>367</v>
      </c>
      <c r="G16" s="1047" t="s">
        <v>367</v>
      </c>
      <c r="H16" s="725" t="s">
        <v>367</v>
      </c>
      <c r="I16" s="725" t="s">
        <v>367</v>
      </c>
      <c r="J16" s="763"/>
      <c r="K16" s="14" t="s">
        <v>159</v>
      </c>
      <c r="L16" s="727" t="s">
        <v>245</v>
      </c>
      <c r="M16" s="717" t="s">
        <v>196</v>
      </c>
      <c r="N16" s="728">
        <v>0</v>
      </c>
      <c r="O16" s="769">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29" t="s">
        <v>221</v>
      </c>
      <c r="B17" s="365" t="s">
        <v>201</v>
      </c>
      <c r="C17" s="730" t="s">
        <v>33</v>
      </c>
      <c r="D17" s="692">
        <v>458.695</v>
      </c>
      <c r="E17" s="692">
        <v>465.103</v>
      </c>
      <c r="F17" s="731"/>
      <c r="G17" s="732"/>
      <c r="H17" s="732" t="s">
        <v>367</v>
      </c>
      <c r="I17" s="732" t="s">
        <v>367</v>
      </c>
      <c r="J17" s="770"/>
      <c r="K17" s="14" t="s">
        <v>221</v>
      </c>
      <c r="L17" s="1" t="s">
        <v>201</v>
      </c>
      <c r="M17" s="717" t="s">
        <v>196</v>
      </c>
      <c r="N17" s="733"/>
      <c r="O17" s="771"/>
    </row>
    <row r="18" spans="1:15" s="79" customFormat="1" ht="12.75" customHeight="1">
      <c r="A18" s="729" t="s">
        <v>293</v>
      </c>
      <c r="B18" s="365" t="s">
        <v>202</v>
      </c>
      <c r="C18" s="735" t="s">
        <v>33</v>
      </c>
      <c r="D18" s="692">
        <v>2299.781</v>
      </c>
      <c r="E18" s="692">
        <v>2068.5608333333334</v>
      </c>
      <c r="F18" s="731"/>
      <c r="G18" s="732"/>
      <c r="H18" s="732" t="s">
        <v>367</v>
      </c>
      <c r="I18" s="732" t="s">
        <v>367</v>
      </c>
      <c r="J18" s="770"/>
      <c r="K18" s="14" t="s">
        <v>293</v>
      </c>
      <c r="L18" s="1" t="s">
        <v>202</v>
      </c>
      <c r="M18" s="717" t="s">
        <v>196</v>
      </c>
      <c r="N18" s="736"/>
      <c r="O18" s="772"/>
    </row>
    <row r="19" spans="1:236" s="380" customFormat="1" ht="12.75" customHeight="1">
      <c r="A19" s="719" t="s">
        <v>160</v>
      </c>
      <c r="B19" s="720" t="s">
        <v>246</v>
      </c>
      <c r="C19" s="709" t="s">
        <v>33</v>
      </c>
      <c r="D19" s="710">
        <v>3396.044</v>
      </c>
      <c r="E19" s="710">
        <v>3036.382333333333</v>
      </c>
      <c r="F19" s="724" t="s">
        <v>367</v>
      </c>
      <c r="G19" s="724" t="s">
        <v>367</v>
      </c>
      <c r="H19" s="725" t="s">
        <v>367</v>
      </c>
      <c r="I19" s="725" t="s">
        <v>367</v>
      </c>
      <c r="J19" s="763"/>
      <c r="K19" s="14" t="s">
        <v>160</v>
      </c>
      <c r="L19" s="727" t="s">
        <v>246</v>
      </c>
      <c r="M19" s="717" t="s">
        <v>196</v>
      </c>
      <c r="N19" s="728">
        <v>0</v>
      </c>
      <c r="O19" s="769">
        <v>-1.9895196601282805E-13</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19" t="s">
        <v>222</v>
      </c>
      <c r="B20" s="738" t="s">
        <v>201</v>
      </c>
      <c r="C20" s="709" t="s">
        <v>33</v>
      </c>
      <c r="D20" s="710">
        <v>2162.9590000000003</v>
      </c>
      <c r="E20" s="710">
        <v>2000.414</v>
      </c>
      <c r="F20" s="724" t="s">
        <v>367</v>
      </c>
      <c r="G20" s="724" t="s">
        <v>367</v>
      </c>
      <c r="H20" s="725" t="s">
        <v>367</v>
      </c>
      <c r="I20" s="725" t="s">
        <v>367</v>
      </c>
      <c r="J20" s="763"/>
      <c r="K20" s="14" t="s">
        <v>222</v>
      </c>
      <c r="L20" s="739" t="s">
        <v>201</v>
      </c>
      <c r="M20" s="717" t="s">
        <v>196</v>
      </c>
      <c r="N20" s="733">
        <v>3.055333763768431E-13</v>
      </c>
      <c r="O20" s="771">
        <v>1.4210854715202004E-13</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19" t="s">
        <v>294</v>
      </c>
      <c r="B21" s="738" t="s">
        <v>202</v>
      </c>
      <c r="C21" s="709" t="s">
        <v>33</v>
      </c>
      <c r="D21" s="710">
        <v>1233.085</v>
      </c>
      <c r="E21" s="710">
        <v>1035.9683333333332</v>
      </c>
      <c r="F21" s="724" t="s">
        <v>367</v>
      </c>
      <c r="G21" s="724" t="s">
        <v>367</v>
      </c>
      <c r="H21" s="725" t="s">
        <v>367</v>
      </c>
      <c r="I21" s="725" t="s">
        <v>367</v>
      </c>
      <c r="J21" s="763"/>
      <c r="K21" s="14" t="s">
        <v>294</v>
      </c>
      <c r="L21" s="739" t="s">
        <v>202</v>
      </c>
      <c r="M21" s="717" t="s">
        <v>196</v>
      </c>
      <c r="N21" s="733">
        <v>5.3290705182007514E-14</v>
      </c>
      <c r="O21" s="771">
        <v>-1.1546319456101628E-13</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19" t="s">
        <v>218</v>
      </c>
      <c r="B22" s="738" t="s">
        <v>267</v>
      </c>
      <c r="C22" s="709" t="s">
        <v>33</v>
      </c>
      <c r="D22" s="710">
        <v>1563.54</v>
      </c>
      <c r="E22" s="710">
        <v>1432.1613333333332</v>
      </c>
      <c r="F22" s="724" t="s">
        <v>367</v>
      </c>
      <c r="G22" s="724" t="s">
        <v>367</v>
      </c>
      <c r="H22" s="725" t="s">
        <v>367</v>
      </c>
      <c r="I22" s="725" t="s">
        <v>367</v>
      </c>
      <c r="J22" s="763"/>
      <c r="K22" s="14" t="s">
        <v>218</v>
      </c>
      <c r="L22" s="739" t="s">
        <v>267</v>
      </c>
      <c r="M22" s="717" t="s">
        <v>196</v>
      </c>
      <c r="N22" s="740">
        <v>0</v>
      </c>
      <c r="O22" s="773">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29" t="s">
        <v>219</v>
      </c>
      <c r="B23" s="741" t="s">
        <v>201</v>
      </c>
      <c r="C23" s="730" t="s">
        <v>33</v>
      </c>
      <c r="D23" s="692">
        <v>1164.474</v>
      </c>
      <c r="E23" s="692">
        <v>1074.918</v>
      </c>
      <c r="F23" s="731"/>
      <c r="G23" s="732"/>
      <c r="H23" s="732" t="s">
        <v>367</v>
      </c>
      <c r="I23" s="732" t="s">
        <v>367</v>
      </c>
      <c r="J23" s="770"/>
      <c r="K23" s="14" t="s">
        <v>219</v>
      </c>
      <c r="L23" s="742" t="s">
        <v>201</v>
      </c>
      <c r="M23" s="717" t="s">
        <v>196</v>
      </c>
      <c r="N23" s="733"/>
      <c r="O23" s="771"/>
    </row>
    <row r="24" spans="1:15" s="79" customFormat="1" ht="12.75" customHeight="1">
      <c r="A24" s="729" t="s">
        <v>295</v>
      </c>
      <c r="B24" s="741" t="s">
        <v>202</v>
      </c>
      <c r="C24" s="730" t="s">
        <v>33</v>
      </c>
      <c r="D24" s="692">
        <v>399.066</v>
      </c>
      <c r="E24" s="692">
        <v>357.24333333333334</v>
      </c>
      <c r="F24" s="731"/>
      <c r="G24" s="732"/>
      <c r="H24" s="732" t="s">
        <v>367</v>
      </c>
      <c r="I24" s="732" t="s">
        <v>367</v>
      </c>
      <c r="J24" s="770"/>
      <c r="K24" s="14" t="s">
        <v>295</v>
      </c>
      <c r="L24" s="742" t="s">
        <v>202</v>
      </c>
      <c r="M24" s="717" t="s">
        <v>196</v>
      </c>
      <c r="N24" s="733"/>
      <c r="O24" s="771"/>
    </row>
    <row r="25" spans="1:236" s="380" customFormat="1" ht="12.75" customHeight="1">
      <c r="A25" s="719" t="s">
        <v>223</v>
      </c>
      <c r="B25" s="738" t="s">
        <v>268</v>
      </c>
      <c r="C25" s="709" t="s">
        <v>33</v>
      </c>
      <c r="D25" s="710">
        <v>1760.596</v>
      </c>
      <c r="E25" s="710">
        <v>1544.3425</v>
      </c>
      <c r="F25" s="724" t="s">
        <v>367</v>
      </c>
      <c r="G25" s="724" t="s">
        <v>367</v>
      </c>
      <c r="H25" s="725" t="s">
        <v>367</v>
      </c>
      <c r="I25" s="725" t="s">
        <v>367</v>
      </c>
      <c r="J25" s="763"/>
      <c r="K25" s="14" t="s">
        <v>223</v>
      </c>
      <c r="L25" s="739" t="s">
        <v>268</v>
      </c>
      <c r="M25" s="717" t="s">
        <v>196</v>
      </c>
      <c r="N25" s="740">
        <v>0</v>
      </c>
      <c r="O25" s="773">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29" t="s">
        <v>224</v>
      </c>
      <c r="B26" s="741" t="s">
        <v>201</v>
      </c>
      <c r="C26" s="730" t="s">
        <v>33</v>
      </c>
      <c r="D26" s="692">
        <v>941.118</v>
      </c>
      <c r="E26" s="692">
        <v>876.18</v>
      </c>
      <c r="F26" s="731"/>
      <c r="G26" s="732"/>
      <c r="H26" s="732" t="s">
        <v>367</v>
      </c>
      <c r="I26" s="732" t="s">
        <v>367</v>
      </c>
      <c r="J26" s="770"/>
      <c r="K26" s="14" t="s">
        <v>224</v>
      </c>
      <c r="L26" s="742" t="s">
        <v>201</v>
      </c>
      <c r="M26" s="717" t="s">
        <v>196</v>
      </c>
      <c r="N26" s="733"/>
      <c r="O26" s="771"/>
    </row>
    <row r="27" spans="1:15" s="79" customFormat="1" ht="12.75" customHeight="1">
      <c r="A27" s="729" t="s">
        <v>296</v>
      </c>
      <c r="B27" s="741" t="s">
        <v>202</v>
      </c>
      <c r="C27" s="730" t="s">
        <v>33</v>
      </c>
      <c r="D27" s="692">
        <v>819.478</v>
      </c>
      <c r="E27" s="692">
        <v>668.1625</v>
      </c>
      <c r="F27" s="731"/>
      <c r="G27" s="732"/>
      <c r="H27" s="732" t="s">
        <v>367</v>
      </c>
      <c r="I27" s="732" t="s">
        <v>367</v>
      </c>
      <c r="J27" s="770"/>
      <c r="K27" s="14" t="s">
        <v>296</v>
      </c>
      <c r="L27" s="742" t="s">
        <v>202</v>
      </c>
      <c r="M27" s="717" t="s">
        <v>196</v>
      </c>
      <c r="N27" s="733"/>
      <c r="O27" s="771"/>
    </row>
    <row r="28" spans="1:236" s="380" customFormat="1" ht="12.75" customHeight="1">
      <c r="A28" s="719" t="s">
        <v>225</v>
      </c>
      <c r="B28" s="738" t="s">
        <v>243</v>
      </c>
      <c r="C28" s="709" t="s">
        <v>33</v>
      </c>
      <c r="D28" s="710">
        <v>71.908</v>
      </c>
      <c r="E28" s="710">
        <v>59.8785</v>
      </c>
      <c r="F28" s="724" t="s">
        <v>367</v>
      </c>
      <c r="G28" s="724" t="s">
        <v>367</v>
      </c>
      <c r="H28" s="725" t="s">
        <v>367</v>
      </c>
      <c r="I28" s="725" t="s">
        <v>367</v>
      </c>
      <c r="J28" s="763"/>
      <c r="K28" s="14" t="s">
        <v>225</v>
      </c>
      <c r="L28" s="739" t="s">
        <v>243</v>
      </c>
      <c r="M28" s="717" t="s">
        <v>196</v>
      </c>
      <c r="N28" s="740">
        <v>0</v>
      </c>
      <c r="O28" s="773">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29" t="s">
        <v>226</v>
      </c>
      <c r="B29" s="741" t="s">
        <v>201</v>
      </c>
      <c r="C29" s="730" t="s">
        <v>33</v>
      </c>
      <c r="D29" s="692">
        <v>57.367</v>
      </c>
      <c r="E29" s="692">
        <v>49.316</v>
      </c>
      <c r="F29" s="731"/>
      <c r="G29" s="732"/>
      <c r="H29" s="732" t="s">
        <v>367</v>
      </c>
      <c r="I29" s="732" t="s">
        <v>367</v>
      </c>
      <c r="J29" s="770"/>
      <c r="K29" s="14" t="s">
        <v>226</v>
      </c>
      <c r="L29" s="742" t="s">
        <v>201</v>
      </c>
      <c r="M29" s="717" t="s">
        <v>196</v>
      </c>
      <c r="N29" s="733"/>
      <c r="O29" s="771"/>
    </row>
    <row r="30" spans="1:15" s="79" customFormat="1" ht="12.75" customHeight="1">
      <c r="A30" s="729" t="s">
        <v>298</v>
      </c>
      <c r="B30" s="743" t="s">
        <v>202</v>
      </c>
      <c r="C30" s="730" t="s">
        <v>33</v>
      </c>
      <c r="D30" s="692">
        <v>14.541</v>
      </c>
      <c r="E30" s="692">
        <v>10.562500000000002</v>
      </c>
      <c r="F30" s="731"/>
      <c r="G30" s="732"/>
      <c r="H30" s="732" t="s">
        <v>367</v>
      </c>
      <c r="I30" s="732" t="s">
        <v>367</v>
      </c>
      <c r="J30" s="770"/>
      <c r="K30" s="14" t="s">
        <v>298</v>
      </c>
      <c r="L30" s="744" t="s">
        <v>202</v>
      </c>
      <c r="M30" s="717" t="s">
        <v>196</v>
      </c>
      <c r="N30" s="736"/>
      <c r="O30" s="772"/>
    </row>
    <row r="31" spans="1:236" s="336" customFormat="1" ht="12.75" customHeight="1">
      <c r="A31" s="774"/>
      <c r="B31" s="774"/>
      <c r="C31" s="749" t="s">
        <v>216</v>
      </c>
      <c r="D31" s="775"/>
      <c r="E31" s="775"/>
      <c r="F31" s="704"/>
      <c r="G31" s="705"/>
      <c r="H31" s="705"/>
      <c r="I31" s="705"/>
      <c r="J31" s="114"/>
      <c r="K31" s="280" t="s">
        <v>197</v>
      </c>
      <c r="L31" s="69" t="s">
        <v>216</v>
      </c>
      <c r="M31" s="70" t="s">
        <v>197</v>
      </c>
      <c r="N31" s="776"/>
      <c r="O31" s="777"/>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6"/>
      <c r="AM31" s="766"/>
      <c r="AN31" s="766"/>
      <c r="AO31" s="766"/>
      <c r="AP31" s="766"/>
      <c r="AQ31" s="766"/>
      <c r="AR31" s="766"/>
      <c r="AS31" s="766"/>
      <c r="AT31" s="766"/>
      <c r="AU31" s="766"/>
      <c r="AV31" s="766"/>
      <c r="AW31" s="766"/>
      <c r="AX31" s="766"/>
      <c r="AY31" s="766"/>
      <c r="AZ31" s="766"/>
      <c r="BA31" s="766"/>
      <c r="BB31" s="766"/>
      <c r="BC31" s="766"/>
      <c r="BD31" s="766"/>
      <c r="BE31" s="766"/>
      <c r="BF31" s="766"/>
      <c r="BG31" s="766"/>
      <c r="BH31" s="766"/>
      <c r="BI31" s="766"/>
      <c r="BJ31" s="766"/>
      <c r="BK31" s="766"/>
      <c r="BL31" s="766"/>
      <c r="BM31" s="766"/>
      <c r="BN31" s="766"/>
      <c r="BO31" s="766"/>
      <c r="BP31" s="766"/>
      <c r="BQ31" s="766"/>
      <c r="BR31" s="766"/>
      <c r="BS31" s="766"/>
      <c r="BT31" s="766"/>
      <c r="BU31" s="766"/>
      <c r="BV31" s="766"/>
      <c r="BW31" s="766"/>
      <c r="BX31" s="766"/>
      <c r="BY31" s="766"/>
      <c r="BZ31" s="766"/>
      <c r="CA31" s="766"/>
      <c r="CB31" s="766"/>
      <c r="CC31" s="766"/>
      <c r="CD31" s="766"/>
      <c r="CE31" s="766"/>
      <c r="CF31" s="766"/>
      <c r="CG31" s="766"/>
      <c r="CH31" s="766"/>
      <c r="CI31" s="766"/>
      <c r="CJ31" s="766"/>
      <c r="CK31" s="766"/>
      <c r="CL31" s="766"/>
      <c r="CM31" s="766"/>
      <c r="CN31" s="766"/>
      <c r="CO31" s="766"/>
      <c r="CP31" s="766"/>
      <c r="CQ31" s="766"/>
      <c r="CR31" s="766"/>
      <c r="CS31" s="766"/>
      <c r="CT31" s="766"/>
      <c r="CU31" s="766"/>
      <c r="CV31" s="766"/>
      <c r="CW31" s="766"/>
      <c r="CX31" s="766"/>
      <c r="CY31" s="766"/>
      <c r="CZ31" s="766"/>
      <c r="DA31" s="766"/>
      <c r="DB31" s="766"/>
      <c r="DC31" s="766"/>
      <c r="DD31" s="766"/>
      <c r="DE31" s="766"/>
      <c r="DF31" s="766"/>
      <c r="DG31" s="766"/>
      <c r="DH31" s="766"/>
      <c r="DI31" s="766"/>
      <c r="DJ31" s="766"/>
      <c r="DK31" s="766"/>
      <c r="DL31" s="766"/>
      <c r="DM31" s="766"/>
      <c r="DN31" s="766"/>
      <c r="DO31" s="766"/>
      <c r="DP31" s="766"/>
      <c r="DQ31" s="766"/>
      <c r="DR31" s="766"/>
      <c r="DS31" s="766"/>
      <c r="DT31" s="766"/>
      <c r="DU31" s="766"/>
      <c r="DV31" s="766"/>
      <c r="DW31" s="766"/>
      <c r="DX31" s="766"/>
      <c r="DY31" s="766"/>
      <c r="DZ31" s="766"/>
      <c r="EA31" s="766"/>
      <c r="EB31" s="766"/>
      <c r="EC31" s="766"/>
      <c r="ED31" s="766"/>
      <c r="EE31" s="766"/>
      <c r="EF31" s="766"/>
      <c r="EG31" s="766"/>
      <c r="EH31" s="766"/>
      <c r="EI31" s="766"/>
      <c r="EJ31" s="766"/>
      <c r="EK31" s="766"/>
      <c r="EL31" s="766"/>
      <c r="EM31" s="766"/>
      <c r="EN31" s="766"/>
      <c r="EO31" s="766"/>
      <c r="EP31" s="766"/>
      <c r="EQ31" s="766"/>
      <c r="ER31" s="766"/>
      <c r="ES31" s="766"/>
      <c r="ET31" s="766"/>
      <c r="EU31" s="766"/>
      <c r="EV31" s="766"/>
      <c r="EW31" s="766"/>
      <c r="EX31" s="766"/>
      <c r="EY31" s="766"/>
      <c r="EZ31" s="766"/>
      <c r="FA31" s="766"/>
      <c r="FB31" s="766"/>
      <c r="FC31" s="766"/>
      <c r="FD31" s="766"/>
      <c r="FE31" s="766"/>
      <c r="FF31" s="766"/>
      <c r="FG31" s="766"/>
      <c r="FH31" s="766"/>
      <c r="FI31" s="766"/>
      <c r="FJ31" s="766"/>
      <c r="FK31" s="766"/>
      <c r="FL31" s="766"/>
      <c r="FM31" s="766"/>
      <c r="FN31" s="766"/>
      <c r="FO31" s="766"/>
      <c r="FP31" s="766"/>
      <c r="FQ31" s="766"/>
      <c r="FR31" s="766"/>
      <c r="FS31" s="766"/>
      <c r="FT31" s="766"/>
      <c r="FU31" s="766"/>
      <c r="FV31" s="766"/>
      <c r="FW31" s="766"/>
      <c r="FX31" s="766"/>
      <c r="FY31" s="766"/>
      <c r="FZ31" s="766"/>
      <c r="GA31" s="766"/>
      <c r="GB31" s="766"/>
      <c r="GC31" s="766"/>
      <c r="GD31" s="766"/>
      <c r="GE31" s="766"/>
      <c r="GF31" s="766"/>
      <c r="GG31" s="766"/>
      <c r="GH31" s="766"/>
      <c r="GI31" s="766"/>
      <c r="GJ31" s="766"/>
      <c r="GK31" s="766"/>
      <c r="GL31" s="766"/>
      <c r="GM31" s="766"/>
      <c r="GN31" s="766"/>
      <c r="GO31" s="766"/>
      <c r="GP31" s="766"/>
      <c r="GQ31" s="766"/>
      <c r="GR31" s="766"/>
      <c r="GS31" s="766"/>
      <c r="GT31" s="766"/>
      <c r="GU31" s="766"/>
      <c r="GV31" s="766"/>
      <c r="GW31" s="766"/>
      <c r="GX31" s="766"/>
      <c r="GY31" s="766"/>
      <c r="GZ31" s="766"/>
      <c r="HA31" s="766"/>
      <c r="HB31" s="766"/>
      <c r="HC31" s="766"/>
      <c r="HD31" s="766"/>
      <c r="HE31" s="766"/>
      <c r="HF31" s="766"/>
      <c r="HG31" s="766"/>
      <c r="HH31" s="766"/>
      <c r="HI31" s="766"/>
      <c r="HJ31" s="766"/>
      <c r="HK31" s="766"/>
      <c r="HL31" s="766"/>
      <c r="HM31" s="766"/>
      <c r="HN31" s="766"/>
      <c r="HO31" s="766"/>
      <c r="HP31" s="766"/>
      <c r="HQ31" s="766"/>
      <c r="HR31" s="766"/>
      <c r="HS31" s="766"/>
      <c r="HT31" s="766"/>
      <c r="HU31" s="766"/>
      <c r="HV31" s="766"/>
      <c r="HW31" s="766"/>
      <c r="HX31" s="766"/>
      <c r="HY31" s="766"/>
      <c r="HZ31" s="766"/>
      <c r="IA31" s="766"/>
      <c r="IB31" s="766"/>
    </row>
    <row r="32" spans="1:15" s="380" customFormat="1" ht="12.75" customHeight="1">
      <c r="A32" s="1077">
        <v>2</v>
      </c>
      <c r="B32" s="1078" t="s">
        <v>247</v>
      </c>
      <c r="C32" s="709" t="s">
        <v>305</v>
      </c>
      <c r="D32" s="1079">
        <v>4.861</v>
      </c>
      <c r="E32" s="1079" t="s">
        <v>365</v>
      </c>
      <c r="F32" s="724">
        <v>5</v>
      </c>
      <c r="G32" s="725"/>
      <c r="H32" s="725" t="s">
        <v>367</v>
      </c>
      <c r="I32" s="725" t="s">
        <v>367</v>
      </c>
      <c r="J32" s="763"/>
      <c r="K32" s="1080">
        <v>2</v>
      </c>
      <c r="L32" s="1081" t="s">
        <v>247</v>
      </c>
      <c r="M32" s="1082" t="s">
        <v>305</v>
      </c>
      <c r="N32" s="1083"/>
      <c r="O32" s="1084"/>
    </row>
    <row r="33" spans="1:15" s="380" customFormat="1" ht="12.75" customHeight="1">
      <c r="A33" s="1085">
        <v>3</v>
      </c>
      <c r="B33" s="1078" t="s">
        <v>329</v>
      </c>
      <c r="C33" s="1086" t="s">
        <v>33</v>
      </c>
      <c r="D33" s="1079" t="s">
        <v>365</v>
      </c>
      <c r="E33" s="1079" t="s">
        <v>365</v>
      </c>
      <c r="F33" s="724"/>
      <c r="G33" s="725"/>
      <c r="H33" s="725" t="s">
        <v>367</v>
      </c>
      <c r="I33" s="725" t="s">
        <v>367</v>
      </c>
      <c r="J33" s="763"/>
      <c r="K33" s="1085">
        <v>3</v>
      </c>
      <c r="L33" s="1078" t="s">
        <v>329</v>
      </c>
      <c r="M33" s="1086" t="s">
        <v>33</v>
      </c>
      <c r="N33" s="740" t="e">
        <v>#VALUE!</v>
      </c>
      <c r="O33" s="740" t="e">
        <v>#VALUE!</v>
      </c>
    </row>
    <row r="34" spans="1:15" s="79" customFormat="1" ht="12.75" customHeight="1">
      <c r="A34" s="442" t="s">
        <v>330</v>
      </c>
      <c r="B34" s="1109" t="s">
        <v>331</v>
      </c>
      <c r="C34" s="1075" t="s">
        <v>33</v>
      </c>
      <c r="D34" s="1069">
        <v>10.545</v>
      </c>
      <c r="E34" s="1069" t="s">
        <v>365</v>
      </c>
      <c r="F34" s="731">
        <v>5</v>
      </c>
      <c r="G34" s="732"/>
      <c r="H34" s="732"/>
      <c r="I34" s="732"/>
      <c r="J34" s="770"/>
      <c r="K34" s="442" t="s">
        <v>330</v>
      </c>
      <c r="L34" s="892" t="s">
        <v>331</v>
      </c>
      <c r="M34" s="1075" t="s">
        <v>33</v>
      </c>
      <c r="N34" s="733"/>
      <c r="O34" s="771"/>
    </row>
    <row r="35" spans="1:15" s="79" customFormat="1" ht="12.75" customHeight="1">
      <c r="A35" s="442" t="s">
        <v>332</v>
      </c>
      <c r="B35" s="1109" t="s">
        <v>344</v>
      </c>
      <c r="C35" s="1076" t="s">
        <v>33</v>
      </c>
      <c r="D35" s="1069" t="s">
        <v>365</v>
      </c>
      <c r="E35" s="1069" t="s">
        <v>365</v>
      </c>
      <c r="F35" s="731"/>
      <c r="G35" s="732"/>
      <c r="H35" s="732"/>
      <c r="I35" s="732"/>
      <c r="J35" s="770"/>
      <c r="K35" s="442" t="s">
        <v>332</v>
      </c>
      <c r="L35" s="892" t="s">
        <v>333</v>
      </c>
      <c r="M35" s="1076" t="s">
        <v>33</v>
      </c>
      <c r="N35" s="733"/>
      <c r="O35" s="771"/>
    </row>
    <row r="36" spans="1:15" s="380" customFormat="1" ht="12.75" customHeight="1">
      <c r="A36" s="1077">
        <v>4</v>
      </c>
      <c r="B36" s="1078" t="s">
        <v>334</v>
      </c>
      <c r="C36" s="1086" t="s">
        <v>305</v>
      </c>
      <c r="D36" s="1079" t="s">
        <v>365</v>
      </c>
      <c r="E36" s="1079" t="s">
        <v>365</v>
      </c>
      <c r="F36" s="724"/>
      <c r="G36" s="725"/>
      <c r="H36" s="725" t="s">
        <v>367</v>
      </c>
      <c r="I36" s="725" t="s">
        <v>367</v>
      </c>
      <c r="J36" s="763"/>
      <c r="K36" s="1077">
        <v>4</v>
      </c>
      <c r="L36" s="1078" t="s">
        <v>334</v>
      </c>
      <c r="M36" s="1086" t="s">
        <v>305</v>
      </c>
      <c r="N36" s="740" t="e">
        <v>#VALUE!</v>
      </c>
      <c r="O36" s="740" t="e">
        <v>#VALUE!</v>
      </c>
    </row>
    <row r="37" spans="1:15" s="79" customFormat="1" ht="12.75" customHeight="1">
      <c r="A37" s="442" t="s">
        <v>193</v>
      </c>
      <c r="B37" s="1108" t="s">
        <v>335</v>
      </c>
      <c r="C37" s="1075" t="s">
        <v>305</v>
      </c>
      <c r="D37" s="1069" t="s">
        <v>365</v>
      </c>
      <c r="E37" s="1069" t="s">
        <v>365</v>
      </c>
      <c r="F37" s="731"/>
      <c r="G37" s="1070"/>
      <c r="H37" s="732"/>
      <c r="I37" s="732"/>
      <c r="J37" s="770"/>
      <c r="K37" s="442" t="s">
        <v>193</v>
      </c>
      <c r="L37" s="1071" t="s">
        <v>335</v>
      </c>
      <c r="M37" s="1075" t="s">
        <v>305</v>
      </c>
      <c r="N37" s="733"/>
      <c r="O37" s="771"/>
    </row>
    <row r="38" spans="1:15" s="79" customFormat="1" ht="12.75" customHeight="1">
      <c r="A38" s="442" t="s">
        <v>336</v>
      </c>
      <c r="B38" s="1108" t="s">
        <v>337</v>
      </c>
      <c r="C38" s="1087" t="s">
        <v>305</v>
      </c>
      <c r="D38" s="1069" t="s">
        <v>365</v>
      </c>
      <c r="E38" s="1069" t="s">
        <v>365</v>
      </c>
      <c r="F38" s="731"/>
      <c r="G38" s="1070"/>
      <c r="H38" s="732"/>
      <c r="I38" s="732"/>
      <c r="J38" s="770"/>
      <c r="K38" s="442" t="s">
        <v>336</v>
      </c>
      <c r="L38" s="1071" t="s">
        <v>337</v>
      </c>
      <c r="M38" s="1087" t="s">
        <v>305</v>
      </c>
      <c r="N38" s="733"/>
      <c r="O38" s="771"/>
    </row>
    <row r="39" spans="1:236" s="380" customFormat="1" ht="12.75" customHeight="1">
      <c r="A39" s="781">
        <v>5</v>
      </c>
      <c r="B39" s="782" t="s">
        <v>248</v>
      </c>
      <c r="C39" s="709" t="s">
        <v>33</v>
      </c>
      <c r="D39" s="1079">
        <v>800.935</v>
      </c>
      <c r="E39" s="1079" t="s">
        <v>365</v>
      </c>
      <c r="F39" s="724">
        <v>5</v>
      </c>
      <c r="G39" s="724" t="e">
        <v>#VALUE!</v>
      </c>
      <c r="H39" s="725" t="s">
        <v>367</v>
      </c>
      <c r="I39" s="725" t="s">
        <v>367</v>
      </c>
      <c r="J39" s="763"/>
      <c r="K39" s="14">
        <v>5</v>
      </c>
      <c r="L39" s="715" t="s">
        <v>248</v>
      </c>
      <c r="M39" s="717" t="s">
        <v>196</v>
      </c>
      <c r="N39" s="740">
        <v>0</v>
      </c>
      <c r="O39" s="769" t="e">
        <v>#VALUE!</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3" t="s">
        <v>227</v>
      </c>
      <c r="B40" s="784" t="s">
        <v>201</v>
      </c>
      <c r="C40" s="730" t="s">
        <v>33</v>
      </c>
      <c r="D40" s="1069">
        <v>663.773</v>
      </c>
      <c r="E40" s="1069" t="s">
        <v>365</v>
      </c>
      <c r="F40" s="731">
        <v>5</v>
      </c>
      <c r="G40" s="732"/>
      <c r="H40" s="732" t="s">
        <v>367</v>
      </c>
      <c r="I40" s="732" t="s">
        <v>367</v>
      </c>
      <c r="J40" s="770"/>
      <c r="K40" s="14" t="s">
        <v>227</v>
      </c>
      <c r="L40" s="785" t="s">
        <v>201</v>
      </c>
      <c r="M40" s="717" t="s">
        <v>196</v>
      </c>
      <c r="N40" s="733"/>
      <c r="O40" s="771"/>
    </row>
    <row r="41" spans="1:15" s="79" customFormat="1" ht="12.75" customHeight="1">
      <c r="A41" s="783" t="s">
        <v>297</v>
      </c>
      <c r="B41" s="784" t="s">
        <v>202</v>
      </c>
      <c r="C41" s="730" t="s">
        <v>33</v>
      </c>
      <c r="D41" s="1069">
        <v>137.162</v>
      </c>
      <c r="E41" s="1069" t="s">
        <v>365</v>
      </c>
      <c r="F41" s="731">
        <v>5</v>
      </c>
      <c r="G41" s="732"/>
      <c r="H41" s="732" t="s">
        <v>367</v>
      </c>
      <c r="I41" s="732" t="s">
        <v>367</v>
      </c>
      <c r="J41" s="770"/>
      <c r="K41" s="14" t="s">
        <v>297</v>
      </c>
      <c r="L41" s="785" t="s">
        <v>202</v>
      </c>
      <c r="M41" s="717" t="s">
        <v>196</v>
      </c>
      <c r="N41" s="733"/>
      <c r="O41" s="771"/>
    </row>
    <row r="42" spans="1:15" s="79" customFormat="1" ht="12.75" customHeight="1">
      <c r="A42" s="786" t="s">
        <v>15</v>
      </c>
      <c r="B42" s="787" t="s">
        <v>244</v>
      </c>
      <c r="C42" s="730" t="s">
        <v>33</v>
      </c>
      <c r="D42" s="1069">
        <v>0</v>
      </c>
      <c r="E42" s="1069" t="s">
        <v>365</v>
      </c>
      <c r="F42" s="731">
        <v>5</v>
      </c>
      <c r="G42" s="732"/>
      <c r="H42" s="732" t="s">
        <v>367</v>
      </c>
      <c r="I42" s="732" t="s">
        <v>367</v>
      </c>
      <c r="J42" s="788"/>
      <c r="K42" s="14" t="s">
        <v>15</v>
      </c>
      <c r="L42" s="1" t="s">
        <v>244</v>
      </c>
      <c r="M42" s="717" t="s">
        <v>196</v>
      </c>
      <c r="N42" s="736" t="s">
        <v>367</v>
      </c>
      <c r="O42" s="772" t="s">
        <v>367</v>
      </c>
    </row>
    <row r="43" spans="1:236" s="380" customFormat="1" ht="12.75" customHeight="1">
      <c r="A43" s="789">
        <v>6</v>
      </c>
      <c r="B43" s="790" t="s">
        <v>250</v>
      </c>
      <c r="C43" s="709" t="s">
        <v>33</v>
      </c>
      <c r="D43" s="1079">
        <v>947.851</v>
      </c>
      <c r="E43" s="1079" t="s">
        <v>365</v>
      </c>
      <c r="F43" s="724">
        <v>5</v>
      </c>
      <c r="G43" s="724" t="e">
        <v>#VALUE!</v>
      </c>
      <c r="H43" s="725" t="s">
        <v>367</v>
      </c>
      <c r="I43" s="725" t="s">
        <v>367</v>
      </c>
      <c r="J43" s="763"/>
      <c r="K43" s="14">
        <v>6</v>
      </c>
      <c r="L43" s="715" t="s">
        <v>250</v>
      </c>
      <c r="M43" s="717" t="s">
        <v>196</v>
      </c>
      <c r="N43" s="728" t="e">
        <v>#VALUE!</v>
      </c>
      <c r="O43" s="769" t="e">
        <v>#VALUE!</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89" t="s">
        <v>161</v>
      </c>
      <c r="B44" s="720" t="s">
        <v>249</v>
      </c>
      <c r="C44" s="709" t="s">
        <v>33</v>
      </c>
      <c r="D44" s="1079">
        <v>21.861</v>
      </c>
      <c r="E44" s="1079" t="s">
        <v>365</v>
      </c>
      <c r="F44" s="724">
        <v>5</v>
      </c>
      <c r="G44" s="724" t="e">
        <v>#VALUE!</v>
      </c>
      <c r="H44" s="725" t="s">
        <v>367</v>
      </c>
      <c r="I44" s="725" t="s">
        <v>367</v>
      </c>
      <c r="J44" s="763"/>
      <c r="K44" s="14" t="s">
        <v>161</v>
      </c>
      <c r="L44" s="721" t="s">
        <v>249</v>
      </c>
      <c r="M44" s="717" t="s">
        <v>196</v>
      </c>
      <c r="N44" s="740" t="e">
        <v>#VALUE!</v>
      </c>
      <c r="O44" s="773" t="e">
        <v>#VALUE!</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1" t="s">
        <v>228</v>
      </c>
      <c r="B45" s="365" t="s">
        <v>201</v>
      </c>
      <c r="C45" s="730" t="s">
        <v>33</v>
      </c>
      <c r="D45" s="1069" t="s">
        <v>365</v>
      </c>
      <c r="E45" s="1069" t="s">
        <v>365</v>
      </c>
      <c r="F45" s="731"/>
      <c r="G45" s="732"/>
      <c r="H45" s="732" t="s">
        <v>367</v>
      </c>
      <c r="I45" s="732" t="s">
        <v>367</v>
      </c>
      <c r="J45" s="788"/>
      <c r="K45" s="14" t="s">
        <v>228</v>
      </c>
      <c r="L45" s="1" t="s">
        <v>201</v>
      </c>
      <c r="M45" s="717" t="s">
        <v>196</v>
      </c>
      <c r="N45" s="733"/>
      <c r="O45" s="771"/>
    </row>
    <row r="46" spans="1:15" s="79" customFormat="1" ht="12.75" customHeight="1">
      <c r="A46" s="791" t="s">
        <v>299</v>
      </c>
      <c r="B46" s="365" t="s">
        <v>202</v>
      </c>
      <c r="C46" s="730" t="s">
        <v>33</v>
      </c>
      <c r="D46" s="1069" t="s">
        <v>365</v>
      </c>
      <c r="E46" s="1069" t="s">
        <v>365</v>
      </c>
      <c r="F46" s="731"/>
      <c r="G46" s="732"/>
      <c r="H46" s="732" t="s">
        <v>367</v>
      </c>
      <c r="I46" s="732" t="s">
        <v>367</v>
      </c>
      <c r="J46" s="788"/>
      <c r="K46" s="14" t="s">
        <v>299</v>
      </c>
      <c r="L46" s="1" t="s">
        <v>202</v>
      </c>
      <c r="M46" s="717" t="s">
        <v>196</v>
      </c>
      <c r="N46" s="733" t="s">
        <v>197</v>
      </c>
      <c r="O46" s="771"/>
    </row>
    <row r="47" spans="1:15" s="79" customFormat="1" ht="12.75" customHeight="1">
      <c r="A47" s="791" t="s">
        <v>16</v>
      </c>
      <c r="B47" s="741" t="s">
        <v>244</v>
      </c>
      <c r="C47" s="730" t="s">
        <v>33</v>
      </c>
      <c r="D47" s="1069" t="s">
        <v>365</v>
      </c>
      <c r="E47" s="1069" t="s">
        <v>365</v>
      </c>
      <c r="F47" s="731"/>
      <c r="G47" s="732"/>
      <c r="H47" s="732" t="s">
        <v>367</v>
      </c>
      <c r="I47" s="732" t="s">
        <v>367</v>
      </c>
      <c r="J47" s="788"/>
      <c r="K47" s="14" t="s">
        <v>16</v>
      </c>
      <c r="L47" s="742" t="s">
        <v>244</v>
      </c>
      <c r="M47" s="717" t="s">
        <v>196</v>
      </c>
      <c r="N47" s="733" t="s">
        <v>367</v>
      </c>
      <c r="O47" s="771" t="s">
        <v>367</v>
      </c>
    </row>
    <row r="48" spans="1:236" s="380" customFormat="1" ht="12.75" customHeight="1">
      <c r="A48" s="789" t="s">
        <v>162</v>
      </c>
      <c r="B48" s="720" t="s">
        <v>252</v>
      </c>
      <c r="C48" s="709" t="s">
        <v>33</v>
      </c>
      <c r="D48" s="1119" t="s">
        <v>366</v>
      </c>
      <c r="E48" s="1079" t="s">
        <v>365</v>
      </c>
      <c r="F48" s="724" t="e">
        <v>#VALUE!</v>
      </c>
      <c r="G48" s="724" t="e">
        <v>#VALUE!</v>
      </c>
      <c r="H48" s="725" t="s">
        <v>367</v>
      </c>
      <c r="I48" s="725" t="s">
        <v>367</v>
      </c>
      <c r="J48" s="763"/>
      <c r="K48" s="14" t="s">
        <v>162</v>
      </c>
      <c r="L48" s="721" t="s">
        <v>252</v>
      </c>
      <c r="M48" s="717" t="s">
        <v>196</v>
      </c>
      <c r="N48" s="740" t="e">
        <v>#VALUE!</v>
      </c>
      <c r="O48" s="773" t="e">
        <v>#VALUE!</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1" t="s">
        <v>229</v>
      </c>
      <c r="B49" s="365" t="s">
        <v>201</v>
      </c>
      <c r="C49" s="730" t="s">
        <v>33</v>
      </c>
      <c r="D49" s="1120" t="s">
        <v>366</v>
      </c>
      <c r="E49" s="1120" t="s">
        <v>365</v>
      </c>
      <c r="F49" s="731"/>
      <c r="G49" s="732"/>
      <c r="H49" s="732" t="s">
        <v>367</v>
      </c>
      <c r="I49" s="732" t="s">
        <v>367</v>
      </c>
      <c r="J49" s="770"/>
      <c r="K49" s="14" t="s">
        <v>229</v>
      </c>
      <c r="L49" s="1" t="s">
        <v>201</v>
      </c>
      <c r="M49" s="717" t="s">
        <v>196</v>
      </c>
      <c r="N49" s="733"/>
      <c r="O49" s="771"/>
    </row>
    <row r="50" spans="1:15" s="79" customFormat="1" ht="12.75" customHeight="1">
      <c r="A50" s="791" t="s">
        <v>300</v>
      </c>
      <c r="B50" s="365" t="s">
        <v>202</v>
      </c>
      <c r="C50" s="730" t="s">
        <v>33</v>
      </c>
      <c r="D50" s="1120" t="s">
        <v>366</v>
      </c>
      <c r="E50" s="1120" t="s">
        <v>365</v>
      </c>
      <c r="F50" s="731"/>
      <c r="G50" s="732"/>
      <c r="H50" s="732" t="s">
        <v>367</v>
      </c>
      <c r="I50" s="732" t="s">
        <v>367</v>
      </c>
      <c r="J50" s="770"/>
      <c r="K50" s="14" t="s">
        <v>300</v>
      </c>
      <c r="L50" s="1" t="s">
        <v>202</v>
      </c>
      <c r="M50" s="717" t="s">
        <v>196</v>
      </c>
      <c r="N50" s="733"/>
      <c r="O50" s="771"/>
    </row>
    <row r="51" spans="1:15" s="79" customFormat="1" ht="12.75" customHeight="1">
      <c r="A51" s="791" t="s">
        <v>17</v>
      </c>
      <c r="B51" s="741" t="s">
        <v>244</v>
      </c>
      <c r="C51" s="730" t="s">
        <v>33</v>
      </c>
      <c r="D51" s="1069">
        <v>0</v>
      </c>
      <c r="E51" s="1069" t="s">
        <v>365</v>
      </c>
      <c r="F51" s="731">
        <v>5</v>
      </c>
      <c r="G51" s="732"/>
      <c r="H51" s="732" t="s">
        <v>367</v>
      </c>
      <c r="I51" s="732" t="s">
        <v>367</v>
      </c>
      <c r="J51" s="770"/>
      <c r="K51" s="14" t="s">
        <v>17</v>
      </c>
      <c r="L51" s="742" t="s">
        <v>244</v>
      </c>
      <c r="M51" s="717" t="s">
        <v>196</v>
      </c>
      <c r="N51" s="733" t="s">
        <v>367</v>
      </c>
      <c r="O51" s="792" t="s">
        <v>367</v>
      </c>
    </row>
    <row r="52" spans="1:15" s="79" customFormat="1" ht="12.75" customHeight="1">
      <c r="A52" s="791" t="s">
        <v>163</v>
      </c>
      <c r="B52" s="793" t="s">
        <v>91</v>
      </c>
      <c r="C52" s="730" t="s">
        <v>33</v>
      </c>
      <c r="D52" s="1069">
        <v>828.325</v>
      </c>
      <c r="E52" s="1069" t="s">
        <v>365</v>
      </c>
      <c r="F52" s="731">
        <v>5</v>
      </c>
      <c r="G52" s="732"/>
      <c r="H52" s="732" t="s">
        <v>367</v>
      </c>
      <c r="I52" s="732" t="s">
        <v>367</v>
      </c>
      <c r="J52" s="770"/>
      <c r="K52" s="14" t="s">
        <v>163</v>
      </c>
      <c r="L52" s="721" t="s">
        <v>91</v>
      </c>
      <c r="M52" s="717" t="s">
        <v>196</v>
      </c>
      <c r="N52" s="733"/>
      <c r="O52" s="771"/>
    </row>
    <row r="53" spans="1:15" s="79" customFormat="1" ht="12.75" customHeight="1">
      <c r="A53" s="791" t="s">
        <v>273</v>
      </c>
      <c r="B53" s="794" t="s">
        <v>302</v>
      </c>
      <c r="C53" s="730" t="s">
        <v>33</v>
      </c>
      <c r="D53" s="1120" t="s">
        <v>366</v>
      </c>
      <c r="E53" s="1120" t="s">
        <v>365</v>
      </c>
      <c r="F53" s="731"/>
      <c r="G53" s="732"/>
      <c r="H53" s="732" t="s">
        <v>367</v>
      </c>
      <c r="I53" s="732" t="s">
        <v>367</v>
      </c>
      <c r="J53" s="770"/>
      <c r="K53" s="14" t="s">
        <v>273</v>
      </c>
      <c r="L53" s="795" t="s">
        <v>302</v>
      </c>
      <c r="M53" s="717" t="s">
        <v>196</v>
      </c>
      <c r="N53" s="733" t="s">
        <v>367</v>
      </c>
      <c r="O53" s="771" t="s">
        <v>367</v>
      </c>
    </row>
    <row r="54" spans="1:236" s="380" customFormat="1" ht="12.75" customHeight="1">
      <c r="A54" s="789" t="s">
        <v>164</v>
      </c>
      <c r="B54" s="720" t="s">
        <v>253</v>
      </c>
      <c r="C54" s="709" t="s">
        <v>33</v>
      </c>
      <c r="D54" s="1119" t="s">
        <v>366</v>
      </c>
      <c r="E54" s="1079" t="s">
        <v>365</v>
      </c>
      <c r="F54" s="724" t="e">
        <v>#VALUE!</v>
      </c>
      <c r="G54" s="724" t="e">
        <v>#VALUE!</v>
      </c>
      <c r="H54" s="725" t="s">
        <v>367</v>
      </c>
      <c r="I54" s="725" t="s">
        <v>367</v>
      </c>
      <c r="J54" s="763"/>
      <c r="K54" s="14" t="s">
        <v>164</v>
      </c>
      <c r="L54" s="721" t="s">
        <v>253</v>
      </c>
      <c r="M54" s="717" t="s">
        <v>196</v>
      </c>
      <c r="N54" s="740" t="e">
        <v>#VALUE!</v>
      </c>
      <c r="O54" s="773" t="e">
        <v>#VALUE!</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1" t="s">
        <v>230</v>
      </c>
      <c r="B55" s="365" t="s">
        <v>254</v>
      </c>
      <c r="C55" s="730" t="s">
        <v>33</v>
      </c>
      <c r="D55" s="1120" t="s">
        <v>366</v>
      </c>
      <c r="E55" s="1120" t="s">
        <v>365</v>
      </c>
      <c r="F55" s="731"/>
      <c r="G55" s="732"/>
      <c r="H55" s="732" t="s">
        <v>367</v>
      </c>
      <c r="I55" s="732" t="s">
        <v>367</v>
      </c>
      <c r="J55" s="770"/>
      <c r="K55" s="14" t="s">
        <v>230</v>
      </c>
      <c r="L55" s="1" t="s">
        <v>254</v>
      </c>
      <c r="M55" s="717" t="s">
        <v>196</v>
      </c>
      <c r="N55" s="733"/>
      <c r="O55" s="771"/>
    </row>
    <row r="56" spans="1:15" s="79" customFormat="1" ht="12.75" customHeight="1">
      <c r="A56" s="791" t="s">
        <v>231</v>
      </c>
      <c r="B56" s="365" t="s">
        <v>269</v>
      </c>
      <c r="C56" s="730" t="s">
        <v>33</v>
      </c>
      <c r="D56" s="1120" t="s">
        <v>366</v>
      </c>
      <c r="E56" s="1120" t="s">
        <v>365</v>
      </c>
      <c r="F56" s="731"/>
      <c r="G56" s="732"/>
      <c r="H56" s="732" t="s">
        <v>367</v>
      </c>
      <c r="I56" s="732" t="s">
        <v>367</v>
      </c>
      <c r="J56" s="770"/>
      <c r="K56" s="14" t="s">
        <v>231</v>
      </c>
      <c r="L56" s="1" t="s">
        <v>269</v>
      </c>
      <c r="M56" s="717" t="s">
        <v>196</v>
      </c>
      <c r="N56" s="733"/>
      <c r="O56" s="771"/>
    </row>
    <row r="57" spans="1:15" s="79" customFormat="1" ht="12.75" customHeight="1">
      <c r="A57" s="796" t="s">
        <v>232</v>
      </c>
      <c r="B57" s="1105" t="s">
        <v>92</v>
      </c>
      <c r="C57" s="730" t="s">
        <v>33</v>
      </c>
      <c r="D57" s="1069">
        <v>0</v>
      </c>
      <c r="E57" s="1069" t="s">
        <v>365</v>
      </c>
      <c r="F57" s="731">
        <v>5</v>
      </c>
      <c r="G57" s="732"/>
      <c r="H57" s="732" t="s">
        <v>367</v>
      </c>
      <c r="I57" s="732" t="s">
        <v>367</v>
      </c>
      <c r="J57" s="770"/>
      <c r="K57" s="14" t="s">
        <v>232</v>
      </c>
      <c r="L57" s="797" t="s">
        <v>92</v>
      </c>
      <c r="M57" s="717" t="s">
        <v>196</v>
      </c>
      <c r="N57" s="736"/>
      <c r="O57" s="772"/>
    </row>
    <row r="58" spans="1:236" s="380" customFormat="1" ht="12.75" customHeight="1">
      <c r="A58" s="707">
        <v>7</v>
      </c>
      <c r="B58" s="708" t="s">
        <v>256</v>
      </c>
      <c r="C58" s="709" t="s">
        <v>305</v>
      </c>
      <c r="D58" s="1079" t="s">
        <v>365</v>
      </c>
      <c r="E58" s="1079" t="s">
        <v>365</v>
      </c>
      <c r="F58" s="724" t="e">
        <v>#VALUE!</v>
      </c>
      <c r="G58" s="724" t="e">
        <v>#VALUE!</v>
      </c>
      <c r="H58" s="725" t="s">
        <v>367</v>
      </c>
      <c r="I58" s="725" t="s">
        <v>367</v>
      </c>
      <c r="J58" s="763"/>
      <c r="K58" s="14">
        <v>7</v>
      </c>
      <c r="L58" s="715" t="s">
        <v>256</v>
      </c>
      <c r="M58" s="717" t="s">
        <v>305</v>
      </c>
      <c r="N58" s="728" t="e">
        <v>#VALUE!</v>
      </c>
      <c r="O58" s="769" t="e">
        <v>#VALUE!</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29" t="s">
        <v>165</v>
      </c>
      <c r="B59" s="793" t="s">
        <v>255</v>
      </c>
      <c r="C59" s="730" t="s">
        <v>305</v>
      </c>
      <c r="D59" s="1069" t="s">
        <v>365</v>
      </c>
      <c r="E59" s="1069" t="s">
        <v>365</v>
      </c>
      <c r="F59" s="731"/>
      <c r="G59" s="732"/>
      <c r="H59" s="732" t="s">
        <v>367</v>
      </c>
      <c r="I59" s="732" t="s">
        <v>367</v>
      </c>
      <c r="J59" s="770"/>
      <c r="K59" s="14" t="s">
        <v>165</v>
      </c>
      <c r="L59" s="785" t="s">
        <v>255</v>
      </c>
      <c r="M59" s="717" t="s">
        <v>305</v>
      </c>
      <c r="N59" s="733"/>
      <c r="O59" s="771"/>
    </row>
    <row r="60" spans="1:15" s="79" customFormat="1" ht="12.75" customHeight="1">
      <c r="A60" s="729" t="s">
        <v>166</v>
      </c>
      <c r="B60" s="793" t="s">
        <v>257</v>
      </c>
      <c r="C60" s="730" t="s">
        <v>305</v>
      </c>
      <c r="D60" s="1069" t="s">
        <v>365</v>
      </c>
      <c r="E60" s="1069" t="s">
        <v>365</v>
      </c>
      <c r="F60" s="731"/>
      <c r="G60" s="732"/>
      <c r="H60" s="732" t="s">
        <v>367</v>
      </c>
      <c r="I60" s="732" t="s">
        <v>367</v>
      </c>
      <c r="J60" s="770"/>
      <c r="K60" s="14" t="s">
        <v>166</v>
      </c>
      <c r="L60" s="785" t="s">
        <v>257</v>
      </c>
      <c r="M60" s="717" t="s">
        <v>305</v>
      </c>
      <c r="N60" s="733"/>
      <c r="O60" s="771"/>
    </row>
    <row r="61" spans="1:236" s="380" customFormat="1" ht="12.75" customHeight="1">
      <c r="A61" s="719" t="s">
        <v>167</v>
      </c>
      <c r="B61" s="720" t="s">
        <v>258</v>
      </c>
      <c r="C61" s="709" t="s">
        <v>305</v>
      </c>
      <c r="D61" s="1119" t="s">
        <v>366</v>
      </c>
      <c r="E61" s="1119" t="s">
        <v>365</v>
      </c>
      <c r="F61" s="724" t="e">
        <v>#VALUE!</v>
      </c>
      <c r="G61" s="724" t="e">
        <v>#VALUE!</v>
      </c>
      <c r="H61" s="725" t="s">
        <v>367</v>
      </c>
      <c r="I61" s="725" t="s">
        <v>367</v>
      </c>
      <c r="J61" s="763"/>
      <c r="K61" s="14" t="s">
        <v>167</v>
      </c>
      <c r="L61" s="721" t="s">
        <v>258</v>
      </c>
      <c r="M61" s="717" t="s">
        <v>305</v>
      </c>
      <c r="N61" s="740" t="e">
        <v>#VALUE!</v>
      </c>
      <c r="O61" s="773" t="e">
        <v>#VALUE!</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29" t="s">
        <v>233</v>
      </c>
      <c r="B62" s="365" t="s">
        <v>265</v>
      </c>
      <c r="C62" s="364" t="s">
        <v>305</v>
      </c>
      <c r="D62" s="1069" t="s">
        <v>365</v>
      </c>
      <c r="E62" s="1069" t="s">
        <v>365</v>
      </c>
      <c r="F62" s="731"/>
      <c r="G62" s="732"/>
      <c r="H62" s="732" t="s">
        <v>367</v>
      </c>
      <c r="I62" s="732" t="s">
        <v>367</v>
      </c>
      <c r="J62" s="770"/>
      <c r="K62" s="14" t="s">
        <v>233</v>
      </c>
      <c r="L62" s="1" t="s">
        <v>265</v>
      </c>
      <c r="M62" s="717" t="s">
        <v>305</v>
      </c>
      <c r="N62" s="733"/>
      <c r="O62" s="771"/>
    </row>
    <row r="63" spans="1:15" s="79" customFormat="1" ht="12.75" customHeight="1">
      <c r="A63" s="729" t="s">
        <v>234</v>
      </c>
      <c r="B63" s="365" t="s">
        <v>259</v>
      </c>
      <c r="C63" s="364" t="s">
        <v>305</v>
      </c>
      <c r="D63" s="1069" t="s">
        <v>365</v>
      </c>
      <c r="E63" s="1069" t="s">
        <v>365</v>
      </c>
      <c r="F63" s="731"/>
      <c r="G63" s="732"/>
      <c r="H63" s="732" t="s">
        <v>367</v>
      </c>
      <c r="I63" s="732" t="s">
        <v>367</v>
      </c>
      <c r="J63" s="770"/>
      <c r="K63" s="14" t="s">
        <v>234</v>
      </c>
      <c r="L63" s="1" t="s">
        <v>259</v>
      </c>
      <c r="M63" s="717" t="s">
        <v>305</v>
      </c>
      <c r="N63" s="733"/>
      <c r="O63" s="771"/>
    </row>
    <row r="64" spans="1:15" s="79" customFormat="1" ht="12.75" customHeight="1">
      <c r="A64" s="729" t="s">
        <v>235</v>
      </c>
      <c r="B64" s="365" t="s">
        <v>266</v>
      </c>
      <c r="C64" s="364" t="s">
        <v>305</v>
      </c>
      <c r="D64" s="1069" t="s">
        <v>365</v>
      </c>
      <c r="E64" s="1069" t="s">
        <v>365</v>
      </c>
      <c r="F64" s="731"/>
      <c r="G64" s="732"/>
      <c r="H64" s="732" t="s">
        <v>367</v>
      </c>
      <c r="I64" s="732" t="s">
        <v>367</v>
      </c>
      <c r="J64" s="770"/>
      <c r="K64" s="14" t="s">
        <v>235</v>
      </c>
      <c r="L64" s="1" t="s">
        <v>266</v>
      </c>
      <c r="M64" s="717" t="s">
        <v>305</v>
      </c>
      <c r="N64" s="733"/>
      <c r="O64" s="771"/>
    </row>
    <row r="65" spans="1:15" s="79" customFormat="1" ht="12.75" customHeight="1">
      <c r="A65" s="729" t="s">
        <v>236</v>
      </c>
      <c r="B65" s="365" t="s">
        <v>260</v>
      </c>
      <c r="C65" s="364" t="s">
        <v>305</v>
      </c>
      <c r="D65" s="1069" t="s">
        <v>365</v>
      </c>
      <c r="E65" s="1069" t="s">
        <v>365</v>
      </c>
      <c r="F65" s="731"/>
      <c r="G65" s="732"/>
      <c r="H65" s="732" t="s">
        <v>367</v>
      </c>
      <c r="I65" s="732" t="s">
        <v>367</v>
      </c>
      <c r="J65" s="770"/>
      <c r="K65" s="14" t="s">
        <v>236</v>
      </c>
      <c r="L65" s="1" t="s">
        <v>260</v>
      </c>
      <c r="M65" s="717" t="s">
        <v>305</v>
      </c>
      <c r="N65" s="733"/>
      <c r="O65" s="771"/>
    </row>
    <row r="66" spans="1:15" s="79" customFormat="1" ht="12.75" customHeight="1">
      <c r="A66" s="729" t="s">
        <v>168</v>
      </c>
      <c r="B66" s="793" t="s">
        <v>261</v>
      </c>
      <c r="C66" s="730" t="s">
        <v>305</v>
      </c>
      <c r="D66" s="693">
        <v>0</v>
      </c>
      <c r="E66" s="693" t="s">
        <v>365</v>
      </c>
      <c r="F66" s="731">
        <v>5</v>
      </c>
      <c r="G66" s="732"/>
      <c r="H66" s="732" t="s">
        <v>367</v>
      </c>
      <c r="I66" s="732" t="s">
        <v>367</v>
      </c>
      <c r="J66" s="770"/>
      <c r="K66" s="14" t="s">
        <v>168</v>
      </c>
      <c r="L66" s="785" t="s">
        <v>261</v>
      </c>
      <c r="M66" s="717" t="s">
        <v>305</v>
      </c>
      <c r="N66" s="736"/>
      <c r="O66" s="772"/>
    </row>
    <row r="67" spans="1:236" s="380" customFormat="1" ht="12.75" customHeight="1">
      <c r="A67" s="707">
        <v>8</v>
      </c>
      <c r="B67" s="708" t="s">
        <v>272</v>
      </c>
      <c r="C67" s="709" t="s">
        <v>305</v>
      </c>
      <c r="D67" s="1079" t="s">
        <v>365</v>
      </c>
      <c r="E67" s="1079" t="s">
        <v>365</v>
      </c>
      <c r="F67" s="724" t="e">
        <v>#VALUE!</v>
      </c>
      <c r="G67" s="724" t="e">
        <v>#VALUE!</v>
      </c>
      <c r="H67" s="725" t="s">
        <v>367</v>
      </c>
      <c r="I67" s="725" t="s">
        <v>367</v>
      </c>
      <c r="J67" s="763"/>
      <c r="K67" s="14">
        <v>8</v>
      </c>
      <c r="L67" s="715" t="s">
        <v>272</v>
      </c>
      <c r="M67" s="717" t="s">
        <v>305</v>
      </c>
      <c r="N67" s="740" t="e">
        <v>#VALUE!</v>
      </c>
      <c r="O67" s="769" t="e">
        <v>#VALUE!</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29" t="s">
        <v>169</v>
      </c>
      <c r="B68" s="793" t="s">
        <v>291</v>
      </c>
      <c r="C68" s="730" t="s">
        <v>305</v>
      </c>
      <c r="D68" s="1069" t="s">
        <v>365</v>
      </c>
      <c r="E68" s="1069" t="s">
        <v>365</v>
      </c>
      <c r="F68" s="731"/>
      <c r="G68" s="732"/>
      <c r="H68" s="732" t="s">
        <v>367</v>
      </c>
      <c r="I68" s="732" t="s">
        <v>367</v>
      </c>
      <c r="J68" s="770"/>
      <c r="K68" s="14" t="s">
        <v>169</v>
      </c>
      <c r="L68" s="798" t="s">
        <v>291</v>
      </c>
      <c r="M68" s="717" t="s">
        <v>305</v>
      </c>
      <c r="N68" s="733"/>
      <c r="O68" s="771"/>
    </row>
    <row r="69" spans="1:15" s="79" customFormat="1" ht="12.75" customHeight="1">
      <c r="A69" s="729" t="s">
        <v>170</v>
      </c>
      <c r="B69" s="799" t="s">
        <v>274</v>
      </c>
      <c r="C69" s="730" t="s">
        <v>305</v>
      </c>
      <c r="D69" s="1069" t="s">
        <v>365</v>
      </c>
      <c r="E69" s="1069" t="s">
        <v>365</v>
      </c>
      <c r="F69" s="731"/>
      <c r="G69" s="732"/>
      <c r="H69" s="732" t="s">
        <v>367</v>
      </c>
      <c r="I69" s="732" t="s">
        <v>367</v>
      </c>
      <c r="J69" s="382"/>
      <c r="K69" s="14" t="s">
        <v>170</v>
      </c>
      <c r="L69" s="800" t="s">
        <v>274</v>
      </c>
      <c r="M69" s="717" t="s">
        <v>305</v>
      </c>
      <c r="N69" s="736"/>
      <c r="O69" s="772"/>
    </row>
    <row r="70" spans="1:15" s="90" customFormat="1" ht="12.75" customHeight="1">
      <c r="A70" s="801">
        <v>9</v>
      </c>
      <c r="B70" s="779" t="s">
        <v>262</v>
      </c>
      <c r="C70" s="778" t="s">
        <v>305</v>
      </c>
      <c r="D70" s="1069" t="s">
        <v>365</v>
      </c>
      <c r="E70" s="1069" t="s">
        <v>365</v>
      </c>
      <c r="F70" s="731"/>
      <c r="G70" s="732"/>
      <c r="H70" s="732" t="s">
        <v>367</v>
      </c>
      <c r="I70" s="732" t="s">
        <v>367</v>
      </c>
      <c r="J70" s="770"/>
      <c r="K70" s="14">
        <v>9</v>
      </c>
      <c r="L70" s="780" t="s">
        <v>262</v>
      </c>
      <c r="M70" s="717" t="s">
        <v>305</v>
      </c>
      <c r="N70" s="802"/>
      <c r="O70" s="803"/>
    </row>
    <row r="71" spans="1:236" s="380" customFormat="1" ht="12.75" customHeight="1">
      <c r="A71" s="707">
        <v>10</v>
      </c>
      <c r="B71" s="708" t="s">
        <v>263</v>
      </c>
      <c r="C71" s="709" t="s">
        <v>305</v>
      </c>
      <c r="D71" s="1079">
        <v>336.791</v>
      </c>
      <c r="E71" s="1079" t="s">
        <v>365</v>
      </c>
      <c r="F71" s="724">
        <v>5</v>
      </c>
      <c r="G71" s="724" t="e">
        <v>#VALUE!</v>
      </c>
      <c r="H71" s="725" t="s">
        <v>367</v>
      </c>
      <c r="I71" s="725" t="s">
        <v>367</v>
      </c>
      <c r="J71" s="763"/>
      <c r="K71" s="14">
        <v>10</v>
      </c>
      <c r="L71" s="715" t="s">
        <v>263</v>
      </c>
      <c r="M71" s="717" t="s">
        <v>305</v>
      </c>
      <c r="N71" s="728" t="e">
        <v>#VALUE!</v>
      </c>
      <c r="O71" s="804" t="e">
        <v>#VALUE!</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19" t="s">
        <v>171</v>
      </c>
      <c r="B72" s="720" t="s">
        <v>277</v>
      </c>
      <c r="C72" s="709" t="s">
        <v>305</v>
      </c>
      <c r="D72" s="1119" t="s">
        <v>366</v>
      </c>
      <c r="E72" s="1119" t="s">
        <v>365</v>
      </c>
      <c r="F72" s="724" t="e">
        <v>#VALUE!</v>
      </c>
      <c r="G72" s="724" t="e">
        <v>#VALUE!</v>
      </c>
      <c r="H72" s="725" t="s">
        <v>367</v>
      </c>
      <c r="I72" s="725" t="s">
        <v>367</v>
      </c>
      <c r="J72" s="763"/>
      <c r="K72" s="14" t="s">
        <v>171</v>
      </c>
      <c r="L72" s="721" t="s">
        <v>277</v>
      </c>
      <c r="M72" s="717" t="s">
        <v>305</v>
      </c>
      <c r="N72" s="740" t="e">
        <v>#VALUE!</v>
      </c>
      <c r="O72" s="805" t="e">
        <v>#VALUE!</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29" t="s">
        <v>278</v>
      </c>
      <c r="B73" s="365" t="s">
        <v>264</v>
      </c>
      <c r="C73" s="364" t="s">
        <v>305</v>
      </c>
      <c r="D73" s="693">
        <v>0</v>
      </c>
      <c r="E73" s="693" t="s">
        <v>365</v>
      </c>
      <c r="F73" s="731">
        <v>5</v>
      </c>
      <c r="G73" s="732"/>
      <c r="H73" s="732" t="s">
        <v>367</v>
      </c>
      <c r="I73" s="732" t="s">
        <v>367</v>
      </c>
      <c r="J73" s="770"/>
      <c r="K73" s="14" t="s">
        <v>278</v>
      </c>
      <c r="L73" s="1" t="s">
        <v>264</v>
      </c>
      <c r="M73" s="717" t="s">
        <v>305</v>
      </c>
      <c r="N73" s="733"/>
      <c r="O73" s="792"/>
    </row>
    <row r="74" spans="1:15" s="79" customFormat="1" ht="12.75" customHeight="1">
      <c r="A74" s="729" t="s">
        <v>279</v>
      </c>
      <c r="B74" s="365" t="s">
        <v>280</v>
      </c>
      <c r="C74" s="364" t="s">
        <v>305</v>
      </c>
      <c r="D74" s="693">
        <v>0</v>
      </c>
      <c r="E74" s="693" t="s">
        <v>365</v>
      </c>
      <c r="F74" s="731">
        <v>5</v>
      </c>
      <c r="G74" s="732"/>
      <c r="H74" s="732" t="s">
        <v>367</v>
      </c>
      <c r="I74" s="732" t="s">
        <v>367</v>
      </c>
      <c r="J74" s="382"/>
      <c r="K74" s="14" t="s">
        <v>279</v>
      </c>
      <c r="L74" s="1" t="s">
        <v>280</v>
      </c>
      <c r="M74" s="717" t="s">
        <v>305</v>
      </c>
      <c r="N74" s="733"/>
      <c r="O74" s="792"/>
    </row>
    <row r="75" spans="1:15" s="79" customFormat="1" ht="12.75" customHeight="1">
      <c r="A75" s="729" t="s">
        <v>281</v>
      </c>
      <c r="B75" s="365" t="s">
        <v>282</v>
      </c>
      <c r="C75" s="364" t="s">
        <v>305</v>
      </c>
      <c r="D75" s="1120" t="s">
        <v>366</v>
      </c>
      <c r="E75" s="1120" t="s">
        <v>365</v>
      </c>
      <c r="F75" s="731"/>
      <c r="G75" s="732"/>
      <c r="H75" s="732" t="s">
        <v>367</v>
      </c>
      <c r="I75" s="732" t="s">
        <v>367</v>
      </c>
      <c r="J75" s="382"/>
      <c r="K75" s="14" t="s">
        <v>281</v>
      </c>
      <c r="L75" s="1" t="s">
        <v>282</v>
      </c>
      <c r="M75" s="717" t="s">
        <v>305</v>
      </c>
      <c r="N75" s="733"/>
      <c r="O75" s="792"/>
    </row>
    <row r="76" spans="1:15" s="79" customFormat="1" ht="12.75" customHeight="1">
      <c r="A76" s="729" t="s">
        <v>283</v>
      </c>
      <c r="B76" s="365" t="s">
        <v>284</v>
      </c>
      <c r="C76" s="364" t="s">
        <v>305</v>
      </c>
      <c r="D76" s="1069">
        <v>0</v>
      </c>
      <c r="E76" s="1069" t="s">
        <v>365</v>
      </c>
      <c r="F76" s="731">
        <v>5</v>
      </c>
      <c r="G76" s="732"/>
      <c r="H76" s="732" t="s">
        <v>367</v>
      </c>
      <c r="I76" s="732" t="s">
        <v>367</v>
      </c>
      <c r="J76" s="382"/>
      <c r="K76" s="14" t="s">
        <v>283</v>
      </c>
      <c r="L76" s="1" t="s">
        <v>284</v>
      </c>
      <c r="M76" s="717" t="s">
        <v>305</v>
      </c>
      <c r="N76" s="733"/>
      <c r="O76" s="792"/>
    </row>
    <row r="77" spans="1:15" s="79" customFormat="1" ht="12.75" customHeight="1">
      <c r="A77" s="729" t="s">
        <v>172</v>
      </c>
      <c r="B77" s="793" t="s">
        <v>285</v>
      </c>
      <c r="C77" s="730" t="s">
        <v>305</v>
      </c>
      <c r="D77" s="1069">
        <v>50.937</v>
      </c>
      <c r="E77" s="1069" t="s">
        <v>365</v>
      </c>
      <c r="F77" s="731">
        <v>5</v>
      </c>
      <c r="G77" s="732"/>
      <c r="H77" s="732" t="s">
        <v>367</v>
      </c>
      <c r="I77" s="732" t="s">
        <v>367</v>
      </c>
      <c r="J77" s="770"/>
      <c r="K77" s="14" t="s">
        <v>172</v>
      </c>
      <c r="L77" s="785" t="s">
        <v>285</v>
      </c>
      <c r="M77" s="717" t="s">
        <v>305</v>
      </c>
      <c r="N77" s="733"/>
      <c r="O77" s="792"/>
    </row>
    <row r="78" spans="1:236" s="380" customFormat="1" ht="12.75" customHeight="1">
      <c r="A78" s="719" t="s">
        <v>173</v>
      </c>
      <c r="B78" s="720" t="s">
        <v>286</v>
      </c>
      <c r="C78" s="709" t="s">
        <v>305</v>
      </c>
      <c r="D78" s="1119" t="s">
        <v>366</v>
      </c>
      <c r="E78" s="1119" t="s">
        <v>365</v>
      </c>
      <c r="F78" s="724" t="e">
        <v>#VALUE!</v>
      </c>
      <c r="G78" s="724" t="e">
        <v>#VALUE!</v>
      </c>
      <c r="H78" s="725" t="s">
        <v>367</v>
      </c>
      <c r="I78" s="725" t="s">
        <v>367</v>
      </c>
      <c r="J78" s="763"/>
      <c r="K78" s="14" t="s">
        <v>173</v>
      </c>
      <c r="L78" s="721" t="s">
        <v>286</v>
      </c>
      <c r="M78" s="717" t="s">
        <v>305</v>
      </c>
      <c r="N78" s="740" t="e">
        <v>#VALUE!</v>
      </c>
      <c r="O78" s="805" t="e">
        <v>#VALUE!</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29" t="s">
        <v>237</v>
      </c>
      <c r="B79" s="365" t="s">
        <v>287</v>
      </c>
      <c r="C79" s="364" t="s">
        <v>305</v>
      </c>
      <c r="D79" s="1120" t="s">
        <v>366</v>
      </c>
      <c r="E79" s="1120" t="s">
        <v>365</v>
      </c>
      <c r="F79" s="731"/>
      <c r="G79" s="732"/>
      <c r="H79" s="732" t="s">
        <v>367</v>
      </c>
      <c r="I79" s="732" t="s">
        <v>367</v>
      </c>
      <c r="J79" s="382"/>
      <c r="K79" s="14" t="s">
        <v>237</v>
      </c>
      <c r="L79" s="1" t="s">
        <v>287</v>
      </c>
      <c r="M79" s="717" t="s">
        <v>305</v>
      </c>
      <c r="N79" s="733"/>
      <c r="O79" s="771"/>
    </row>
    <row r="80" spans="1:15" s="79" customFormat="1" ht="12.75" customHeight="1">
      <c r="A80" s="729" t="s">
        <v>238</v>
      </c>
      <c r="B80" s="365" t="s">
        <v>93</v>
      </c>
      <c r="C80" s="364" t="s">
        <v>305</v>
      </c>
      <c r="D80" s="1069">
        <v>0</v>
      </c>
      <c r="E80" s="1069" t="s">
        <v>365</v>
      </c>
      <c r="F80" s="731">
        <v>5</v>
      </c>
      <c r="G80" s="732"/>
      <c r="H80" s="732" t="s">
        <v>367</v>
      </c>
      <c r="I80" s="732" t="s">
        <v>367</v>
      </c>
      <c r="J80" s="382"/>
      <c r="K80" s="14" t="s">
        <v>238</v>
      </c>
      <c r="L80" s="1" t="s">
        <v>93</v>
      </c>
      <c r="M80" s="717" t="s">
        <v>305</v>
      </c>
      <c r="N80" s="733"/>
      <c r="O80" s="771"/>
    </row>
    <row r="81" spans="1:15" s="79" customFormat="1" ht="12.75" customHeight="1">
      <c r="A81" s="729" t="s">
        <v>239</v>
      </c>
      <c r="B81" s="365" t="s">
        <v>288</v>
      </c>
      <c r="C81" s="364" t="s">
        <v>305</v>
      </c>
      <c r="D81" s="1069">
        <v>190.827</v>
      </c>
      <c r="E81" s="1069" t="s">
        <v>365</v>
      </c>
      <c r="F81" s="731">
        <v>5</v>
      </c>
      <c r="G81" s="732"/>
      <c r="H81" s="732" t="s">
        <v>367</v>
      </c>
      <c r="I81" s="732" t="s">
        <v>367</v>
      </c>
      <c r="J81" s="382"/>
      <c r="K81" s="14" t="s">
        <v>239</v>
      </c>
      <c r="L81" s="1" t="s">
        <v>288</v>
      </c>
      <c r="M81" s="717" t="s">
        <v>305</v>
      </c>
      <c r="N81" s="733"/>
      <c r="O81" s="771"/>
    </row>
    <row r="82" spans="1:15" s="79" customFormat="1" ht="12.75" customHeight="1" thickBot="1">
      <c r="A82" s="729" t="s">
        <v>289</v>
      </c>
      <c r="B82" s="365" t="s">
        <v>290</v>
      </c>
      <c r="C82" s="364" t="s">
        <v>305</v>
      </c>
      <c r="D82" s="1069">
        <v>0</v>
      </c>
      <c r="E82" s="1069" t="s">
        <v>365</v>
      </c>
      <c r="F82" s="731">
        <v>5</v>
      </c>
      <c r="G82" s="732"/>
      <c r="H82" s="732" t="s">
        <v>367</v>
      </c>
      <c r="I82" s="732" t="s">
        <v>367</v>
      </c>
      <c r="J82" s="382"/>
      <c r="K82" s="806" t="s">
        <v>289</v>
      </c>
      <c r="L82" s="807" t="s">
        <v>290</v>
      </c>
      <c r="M82" s="808" t="s">
        <v>305</v>
      </c>
      <c r="N82" s="809"/>
      <c r="O82" s="810"/>
    </row>
    <row r="83" spans="1:15" s="79" customFormat="1" ht="12.75" customHeight="1" thickBot="1">
      <c r="A83" s="811" t="s">
        <v>174</v>
      </c>
      <c r="B83" s="799" t="s">
        <v>18</v>
      </c>
      <c r="C83" s="812" t="s">
        <v>305</v>
      </c>
      <c r="D83" s="1069">
        <v>0</v>
      </c>
      <c r="E83" s="1069" t="s">
        <v>365</v>
      </c>
      <c r="F83" s="731">
        <v>5</v>
      </c>
      <c r="G83" s="732"/>
      <c r="H83" s="732" t="s">
        <v>367</v>
      </c>
      <c r="I83" s="732" t="s">
        <v>367</v>
      </c>
      <c r="J83" s="770"/>
      <c r="K83" s="813" t="s">
        <v>174</v>
      </c>
      <c r="L83" s="814" t="s">
        <v>18</v>
      </c>
      <c r="M83" s="815" t="s">
        <v>305</v>
      </c>
      <c r="N83" s="736"/>
      <c r="O83" s="737"/>
    </row>
    <row r="84" spans="1:15" s="79" customFormat="1" ht="12.75" customHeight="1">
      <c r="A84" s="1059"/>
      <c r="B84" s="1060"/>
      <c r="C84" s="1061"/>
      <c r="D84" s="1062"/>
      <c r="E84" s="1062"/>
      <c r="F84" s="1063"/>
      <c r="G84" s="1063"/>
      <c r="H84" s="1063"/>
      <c r="I84" s="1063"/>
      <c r="J84" s="770"/>
      <c r="K84" s="91"/>
      <c r="L84" s="1064"/>
      <c r="M84" s="382"/>
      <c r="N84" s="1065"/>
      <c r="O84" s="1065"/>
    </row>
    <row r="85" spans="1:15" s="79" customFormat="1" ht="12.75" customHeight="1">
      <c r="A85" s="1059"/>
      <c r="B85" s="1066" t="s">
        <v>178</v>
      </c>
      <c r="C85" s="1061"/>
      <c r="D85" s="1062"/>
      <c r="E85" s="1062"/>
      <c r="F85" s="1063"/>
      <c r="G85" s="1063"/>
      <c r="H85" s="1063"/>
      <c r="I85" s="1063"/>
      <c r="J85" s="770"/>
      <c r="K85" s="91"/>
      <c r="L85" s="1064"/>
      <c r="M85" s="382"/>
      <c r="N85" s="1065"/>
      <c r="O85" s="1065"/>
    </row>
    <row r="86" spans="1:15" s="79" customFormat="1" ht="12.75" customHeight="1">
      <c r="A86" s="1059"/>
      <c r="B86" s="1060" t="s">
        <v>179</v>
      </c>
      <c r="C86" s="730" t="s">
        <v>305</v>
      </c>
      <c r="D86" s="1067" t="e">
        <v>#VALUE!</v>
      </c>
      <c r="E86" s="1067" t="e">
        <v>#VALUE!</v>
      </c>
      <c r="F86" s="1063"/>
      <c r="G86" s="1063"/>
      <c r="H86" s="1063"/>
      <c r="I86" s="1063"/>
      <c r="J86" s="770"/>
      <c r="K86" s="91"/>
      <c r="L86" s="1064"/>
      <c r="M86" s="382"/>
      <c r="N86" s="1065"/>
      <c r="O86" s="1065"/>
    </row>
    <row r="87" spans="1:15" s="79" customFormat="1" ht="12.75" customHeight="1">
      <c r="A87" s="1059"/>
      <c r="B87" s="1060" t="s">
        <v>180</v>
      </c>
      <c r="C87" s="730" t="s">
        <v>305</v>
      </c>
      <c r="D87" s="1067" t="e">
        <v>#VALUE!</v>
      </c>
      <c r="E87" s="1067" t="e">
        <v>#VALUE!</v>
      </c>
      <c r="F87" s="1063"/>
      <c r="G87" s="1063"/>
      <c r="H87" s="1063"/>
      <c r="I87" s="1063"/>
      <c r="J87" s="770"/>
      <c r="K87" s="91"/>
      <c r="L87" s="1064"/>
      <c r="M87" s="382"/>
      <c r="N87" s="1065"/>
      <c r="O87" s="1065"/>
    </row>
    <row r="88" spans="1:15" s="79" customFormat="1" ht="12.75" customHeight="1">
      <c r="A88" s="1059"/>
      <c r="B88" s="1060" t="s">
        <v>75</v>
      </c>
      <c r="C88" s="730" t="s">
        <v>305</v>
      </c>
      <c r="D88" s="1067" t="e">
        <v>#VALUE!</v>
      </c>
      <c r="E88" s="1067" t="e">
        <v>#VALUE!</v>
      </c>
      <c r="F88" s="1063"/>
      <c r="G88" s="1063"/>
      <c r="H88" s="1063"/>
      <c r="I88" s="1063"/>
      <c r="J88" s="770"/>
      <c r="K88" s="91"/>
      <c r="L88" s="1064"/>
      <c r="M88" s="382"/>
      <c r="N88" s="1065"/>
      <c r="O88" s="1065"/>
    </row>
    <row r="89" spans="1:236" s="337" customFormat="1" ht="12.75" customHeight="1" thickBot="1">
      <c r="A89" s="125"/>
      <c r="B89" s="89"/>
      <c r="C89" s="125"/>
      <c r="D89" s="339"/>
      <c r="E89" s="340"/>
      <c r="J89" s="338"/>
      <c r="K89" s="61" t="s">
        <v>197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0</v>
      </c>
      <c r="E90" s="331">
        <v>0</v>
      </c>
      <c r="J90" s="338"/>
      <c r="K90" s="61" t="s">
        <v>197</v>
      </c>
    </row>
    <row r="91" spans="1:11" ht="12.75" customHeight="1" thickBot="1">
      <c r="A91" s="341"/>
      <c r="B91" s="341"/>
      <c r="C91" s="330" t="s">
        <v>175</v>
      </c>
      <c r="D91" s="331">
        <v>30</v>
      </c>
      <c r="E91" s="331">
        <v>51</v>
      </c>
      <c r="K91" s="61" t="s">
        <v>197</v>
      </c>
    </row>
    <row r="92" spans="1:11" ht="12.75" customHeight="1">
      <c r="A92" s="341"/>
      <c r="B92" s="341"/>
      <c r="C92" s="341"/>
      <c r="D92" s="341"/>
      <c r="K92" s="61" t="s">
        <v>197</v>
      </c>
    </row>
    <row r="93" spans="1:11" ht="12.75" customHeight="1">
      <c r="A93" s="341"/>
      <c r="B93" s="341"/>
      <c r="C93" s="341"/>
      <c r="D93" s="341"/>
      <c r="K93" s="61" t="s">
        <v>197</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tr">
        <f>B109</f>
        <v>Derived data</v>
      </c>
    </row>
    <row r="110" spans="2:13" ht="12.75" customHeight="1" hidden="1">
      <c r="B110" s="53" t="s">
        <v>37</v>
      </c>
      <c r="C110" s="43" t="s">
        <v>305</v>
      </c>
      <c r="D110" s="68" t="e">
        <f>D74+D75+D76</f>
        <v>#VALUE!</v>
      </c>
      <c r="E110" s="84" t="e">
        <f>E74+E75+E76</f>
        <v>#VALUE!</v>
      </c>
      <c r="J110" s="816"/>
      <c r="K110" s="344"/>
      <c r="L110" s="344" t="str">
        <f>B110</f>
        <v>Printing + Writing Paper</v>
      </c>
      <c r="M110" s="345"/>
    </row>
    <row r="111" spans="2:13" ht="12.75" customHeight="1" hidden="1" thickBot="1">
      <c r="B111" s="54" t="s">
        <v>38</v>
      </c>
      <c r="C111" s="43" t="s">
        <v>305</v>
      </c>
      <c r="D111" s="346" t="e">
        <f>D77+(D79+D80+D81+D82)+D83</f>
        <v>#VALUE!</v>
      </c>
      <c r="E111" s="347" t="e">
        <f>E77+(E79+E80+E81+E82)+E83</f>
        <v>#VALUE!</v>
      </c>
      <c r="J111" s="817"/>
      <c r="K111" s="102"/>
      <c r="L111" s="102" t="str">
        <f>B111</f>
        <v>Other Paper +Paperboard</v>
      </c>
      <c r="M111" s="348"/>
    </row>
    <row r="112" spans="2:13" ht="12.75" customHeight="1" hidden="1" thickBot="1">
      <c r="B112" s="54" t="s">
        <v>48</v>
      </c>
      <c r="C112" s="43" t="s">
        <v>305</v>
      </c>
      <c r="D112" s="346" t="e">
        <f>D79+D80+D81+D82</f>
        <v>#VALUE!</v>
      </c>
      <c r="E112" s="346" t="e">
        <f>E79+E80+E81+E82</f>
        <v>#VALUE!</v>
      </c>
      <c r="J112" s="817"/>
      <c r="K112" s="60"/>
      <c r="L112" s="60" t="str">
        <f>B112</f>
        <v>Wrapping  + Packaging Paper and Paperboard</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197</v>
      </c>
      <c r="AM121" s="351" t="s">
        <v>197</v>
      </c>
      <c r="AN121" s="351" t="s">
        <v>197</v>
      </c>
      <c r="AO121" s="351" t="s">
        <v>197</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0">
    <mergeCell ref="N7:O8"/>
    <mergeCell ref="C3:E3"/>
    <mergeCell ref="C5:E5"/>
    <mergeCell ref="C2:D2"/>
    <mergeCell ref="K3:N6"/>
    <mergeCell ref="A12:E12"/>
    <mergeCell ref="C10:C11"/>
    <mergeCell ref="A5:B6"/>
    <mergeCell ref="A7:B7"/>
    <mergeCell ref="A8:B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0" zoomScaleNormal="70" zoomScaleSheetLayoutView="75" zoomScalePageLayoutView="0" workbookViewId="0" topLeftCell="A1">
      <selection activeCell="B9" sqref="B9"/>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00390625" style="0" customWidth="1"/>
    <col min="68" max="16384" width="9.625" style="35" customWidth="1"/>
  </cols>
  <sheetData>
    <row r="1" spans="55:56" ht="12.75" customHeight="1" thickBot="1">
      <c r="BC1" s="1088"/>
      <c r="BD1" s="1088"/>
    </row>
    <row r="2" spans="1:62" ht="16.5" customHeight="1">
      <c r="A2" s="452"/>
      <c r="B2" s="454"/>
      <c r="C2" s="454"/>
      <c r="D2" s="1168" t="s">
        <v>197</v>
      </c>
      <c r="E2" s="1168" t="s">
        <v>217</v>
      </c>
      <c r="F2" s="454"/>
      <c r="G2" s="818" t="s">
        <v>251</v>
      </c>
      <c r="H2" s="1174" t="s">
        <v>451</v>
      </c>
      <c r="I2" s="1175"/>
      <c r="J2" s="819" t="s">
        <v>209</v>
      </c>
      <c r="K2" s="820"/>
      <c r="L2" s="6"/>
      <c r="M2" s="7"/>
      <c r="N2" s="7"/>
      <c r="O2" s="821"/>
      <c r="P2" s="7"/>
      <c r="Q2" s="7"/>
      <c r="R2" s="7"/>
      <c r="S2" s="6"/>
      <c r="T2" s="30"/>
      <c r="U2" s="30"/>
      <c r="V2" s="30"/>
      <c r="W2" s="6"/>
      <c r="X2" s="6"/>
      <c r="Y2" s="6"/>
      <c r="Z2" s="6"/>
      <c r="AA2" s="822"/>
      <c r="AB2" s="1131"/>
      <c r="AC2" s="1131"/>
      <c r="AD2" s="1131"/>
      <c r="AE2" s="1131"/>
      <c r="AF2" s="1131"/>
      <c r="AN2" s="1131"/>
      <c r="AO2" s="1131"/>
      <c r="AP2" s="1131"/>
      <c r="AQ2" s="1131"/>
      <c r="AR2" s="1131"/>
      <c r="AS2" s="695"/>
      <c r="AT2" s="695"/>
      <c r="AV2" s="1044"/>
      <c r="AW2" s="1044"/>
      <c r="AX2" s="1044"/>
      <c r="AY2" s="1045">
        <v>0</v>
      </c>
      <c r="AZ2" s="367" t="s">
        <v>144</v>
      </c>
      <c r="BF2" s="1131"/>
      <c r="BG2" s="1131"/>
      <c r="BH2" s="1131"/>
      <c r="BI2" s="1131"/>
      <c r="BJ2" s="367"/>
    </row>
    <row r="3" spans="1:63" ht="16.5" customHeight="1">
      <c r="A3" s="456"/>
      <c r="B3" s="7"/>
      <c r="C3" s="7"/>
      <c r="D3" s="1169"/>
      <c r="E3" s="1169"/>
      <c r="F3" s="7"/>
      <c r="G3" s="414" t="s">
        <v>214</v>
      </c>
      <c r="H3" s="137"/>
      <c r="I3" s="137" t="e">
        <f>#REF!</f>
        <v>#REF!</v>
      </c>
      <c r="J3" s="138"/>
      <c r="K3" s="823"/>
      <c r="L3" s="6"/>
      <c r="M3" s="7"/>
      <c r="N3" s="7"/>
      <c r="O3" s="824"/>
      <c r="P3" s="7"/>
      <c r="Q3" s="7"/>
      <c r="R3" s="7"/>
      <c r="S3" s="6"/>
      <c r="T3" s="30"/>
      <c r="U3" s="30"/>
      <c r="V3" s="30"/>
      <c r="W3" s="6"/>
      <c r="X3" s="6"/>
      <c r="Y3" s="6"/>
      <c r="Z3" s="6"/>
      <c r="AA3" s="822"/>
      <c r="AB3" s="1131"/>
      <c r="AC3" s="1131"/>
      <c r="AD3" s="1131"/>
      <c r="AE3" s="1131"/>
      <c r="AF3" s="1131"/>
      <c r="AN3" s="1131"/>
      <c r="AO3" s="1131"/>
      <c r="AP3" s="1131"/>
      <c r="AQ3" s="1131"/>
      <c r="AR3" s="1131"/>
      <c r="AS3" s="695"/>
      <c r="AT3" s="695"/>
      <c r="AV3" s="1044"/>
      <c r="AW3" s="1044"/>
      <c r="AX3" s="1044"/>
      <c r="AY3" s="369" t="s">
        <v>145</v>
      </c>
      <c r="AZ3" s="367" t="s">
        <v>151</v>
      </c>
      <c r="BF3" s="1131"/>
      <c r="BG3" s="1131"/>
      <c r="BH3" s="1131"/>
      <c r="BI3" s="1131"/>
      <c r="BJ3" s="367" t="s">
        <v>155</v>
      </c>
      <c r="BK3" s="370" t="s">
        <v>157</v>
      </c>
    </row>
    <row r="4" spans="1:62" ht="16.5" customHeight="1">
      <c r="A4" s="456"/>
      <c r="B4" s="7"/>
      <c r="C4" s="7"/>
      <c r="D4" s="7"/>
      <c r="E4" s="415" t="s">
        <v>204</v>
      </c>
      <c r="F4" s="7"/>
      <c r="G4" s="414" t="s">
        <v>210</v>
      </c>
      <c r="H4" s="137"/>
      <c r="I4" s="1154" t="e">
        <f>#REF!</f>
        <v>#REF!</v>
      </c>
      <c r="J4" s="1154"/>
      <c r="K4" s="1155"/>
      <c r="L4" s="6"/>
      <c r="M4" s="7"/>
      <c r="N4" s="7"/>
      <c r="O4" s="825"/>
      <c r="P4" s="7"/>
      <c r="Q4" s="7"/>
      <c r="R4" s="7"/>
      <c r="S4" s="6"/>
      <c r="T4" s="6"/>
      <c r="U4" s="6"/>
      <c r="V4" s="6"/>
      <c r="W4" s="6"/>
      <c r="X4" s="6"/>
      <c r="Y4" s="6"/>
      <c r="Z4" s="6"/>
      <c r="AA4" s="822"/>
      <c r="AB4" s="1131"/>
      <c r="AC4" s="1131"/>
      <c r="AD4" s="1131"/>
      <c r="AE4" s="1131"/>
      <c r="AF4" s="1131"/>
      <c r="AN4" s="1131"/>
      <c r="AO4" s="1131"/>
      <c r="AP4" s="1131"/>
      <c r="AQ4" s="1131"/>
      <c r="AR4" s="1131"/>
      <c r="AS4" s="695"/>
      <c r="AT4" s="695"/>
      <c r="AV4" s="1044"/>
      <c r="AW4" s="1044"/>
      <c r="AX4" s="1044"/>
      <c r="AY4" s="369" t="s">
        <v>146</v>
      </c>
      <c r="AZ4" s="367" t="s">
        <v>147</v>
      </c>
      <c r="BF4" s="1131"/>
      <c r="BG4" s="1131"/>
      <c r="BH4" s="1131"/>
      <c r="BI4" s="1131"/>
      <c r="BJ4" s="367" t="s">
        <v>156</v>
      </c>
    </row>
    <row r="5" spans="1:62" ht="16.5" customHeight="1">
      <c r="A5" s="456"/>
      <c r="B5" s="416" t="s">
        <v>197</v>
      </c>
      <c r="C5" s="417"/>
      <c r="D5" s="7"/>
      <c r="E5" s="418" t="s">
        <v>275</v>
      </c>
      <c r="F5" s="7"/>
      <c r="G5" s="414" t="s">
        <v>211</v>
      </c>
      <c r="H5" s="137" t="e">
        <f>#REF!</f>
        <v>#REF!</v>
      </c>
      <c r="I5" s="143"/>
      <c r="J5" s="419" t="s">
        <v>212</v>
      </c>
      <c r="K5" s="823" t="e">
        <f>#REF!</f>
        <v>#REF!</v>
      </c>
      <c r="L5" s="6"/>
      <c r="M5" s="7"/>
      <c r="N5" s="7"/>
      <c r="O5" s="825"/>
      <c r="P5" s="7"/>
      <c r="Q5" s="7"/>
      <c r="R5" s="7"/>
      <c r="S5" s="6"/>
      <c r="T5" s="826"/>
      <c r="U5" s="6"/>
      <c r="V5" s="6"/>
      <c r="W5" s="6"/>
      <c r="X5" s="6"/>
      <c r="Y5" s="6"/>
      <c r="Z5" s="6"/>
      <c r="AA5" s="822"/>
      <c r="AC5" s="71" t="s">
        <v>35</v>
      </c>
      <c r="AO5" s="71" t="s">
        <v>55</v>
      </c>
      <c r="AW5" s="371" t="s">
        <v>186</v>
      </c>
      <c r="AX5" s="369"/>
      <c r="AY5" s="369" t="s">
        <v>148</v>
      </c>
      <c r="AZ5" s="367" t="s">
        <v>152</v>
      </c>
      <c r="BG5" s="371" t="s">
        <v>187</v>
      </c>
      <c r="BH5" s="369"/>
      <c r="BI5" s="369"/>
      <c r="BJ5" s="367"/>
    </row>
    <row r="6" spans="1:62" ht="16.5" customHeight="1" thickBot="1">
      <c r="A6" s="456"/>
      <c r="B6" s="1170" t="s">
        <v>347</v>
      </c>
      <c r="C6" s="1171"/>
      <c r="D6" s="1172"/>
      <c r="E6" s="420"/>
      <c r="F6" s="7"/>
      <c r="G6" s="421" t="s">
        <v>213</v>
      </c>
      <c r="H6" s="137" t="e">
        <f>#REF!</f>
        <v>#REF!</v>
      </c>
      <c r="I6" s="137"/>
      <c r="J6" s="138"/>
      <c r="K6" s="823"/>
      <c r="L6" s="827" t="s">
        <v>182</v>
      </c>
      <c r="M6" s="827" t="s">
        <v>182</v>
      </c>
      <c r="N6" s="827" t="s">
        <v>182</v>
      </c>
      <c r="O6" s="827" t="s">
        <v>182</v>
      </c>
      <c r="P6" s="827" t="s">
        <v>182</v>
      </c>
      <c r="Q6" s="827" t="s">
        <v>182</v>
      </c>
      <c r="R6" s="827" t="s">
        <v>182</v>
      </c>
      <c r="S6" s="827" t="s">
        <v>182</v>
      </c>
      <c r="T6" s="827" t="s">
        <v>183</v>
      </c>
      <c r="U6" s="827" t="s">
        <v>183</v>
      </c>
      <c r="V6" s="827" t="s">
        <v>183</v>
      </c>
      <c r="W6" s="827" t="s">
        <v>183</v>
      </c>
      <c r="X6" s="827" t="s">
        <v>183</v>
      </c>
      <c r="Y6" s="827" t="s">
        <v>183</v>
      </c>
      <c r="Z6" s="827" t="s">
        <v>183</v>
      </c>
      <c r="AA6" s="827" t="s">
        <v>183</v>
      </c>
      <c r="AC6" s="10"/>
      <c r="AD6" s="10"/>
      <c r="AH6" s="72" t="str">
        <f>G2</f>
        <v>Country: </v>
      </c>
      <c r="AI6" s="1173" t="str">
        <f>H2</f>
        <v>Bulgaria</v>
      </c>
      <c r="AJ6" s="1173"/>
      <c r="AK6" s="1173"/>
      <c r="AL6" s="1173"/>
      <c r="AM6" s="113"/>
      <c r="AN6" s="113"/>
      <c r="AO6" s="113"/>
      <c r="AQ6" s="72" t="str">
        <f>G2</f>
        <v>Country: </v>
      </c>
      <c r="AR6" s="372" t="str">
        <f>H2</f>
        <v>Bulgaria</v>
      </c>
      <c r="AS6" s="372"/>
      <c r="AT6" s="372"/>
      <c r="AX6" s="369"/>
      <c r="AY6" s="369" t="s">
        <v>149</v>
      </c>
      <c r="AZ6" s="367" t="s">
        <v>153</v>
      </c>
      <c r="BC6" s="35" t="s">
        <v>338</v>
      </c>
      <c r="BD6" s="1089">
        <v>2</v>
      </c>
      <c r="BG6" s="35" t="s">
        <v>154</v>
      </c>
      <c r="BH6" s="369"/>
      <c r="BI6" s="369"/>
      <c r="BJ6" s="367"/>
    </row>
    <row r="7" spans="1:62" ht="18.75" thickBot="1">
      <c r="A7" s="456"/>
      <c r="B7" s="828" t="s">
        <v>346</v>
      </c>
      <c r="C7" s="7"/>
      <c r="D7" s="829"/>
      <c r="E7" s="830" t="s">
        <v>136</v>
      </c>
      <c r="F7" s="745" t="s">
        <v>197</v>
      </c>
      <c r="G7" s="831" t="s">
        <v>197</v>
      </c>
      <c r="H7" s="832"/>
      <c r="I7" s="832"/>
      <c r="J7" s="833"/>
      <c r="K7" s="834"/>
      <c r="L7" s="6"/>
      <c r="M7" s="7"/>
      <c r="N7" s="6"/>
      <c r="O7" s="6"/>
      <c r="P7" s="6"/>
      <c r="Q7" s="7"/>
      <c r="R7" s="7"/>
      <c r="S7" s="6"/>
      <c r="T7" s="826"/>
      <c r="U7" s="7"/>
      <c r="V7" s="6"/>
      <c r="W7" s="6"/>
      <c r="X7" s="6"/>
      <c r="Y7" s="7"/>
      <c r="Z7" s="7"/>
      <c r="AA7" s="6"/>
      <c r="AB7" s="73"/>
      <c r="AC7" s="74" t="s">
        <v>275</v>
      </c>
      <c r="AD7" s="75"/>
      <c r="AE7" s="1142" t="s">
        <v>32</v>
      </c>
      <c r="AF7" s="1142"/>
      <c r="AG7" s="1142"/>
      <c r="AH7" s="1142"/>
      <c r="AI7" s="1142"/>
      <c r="AJ7" s="1142"/>
      <c r="AK7" s="1142"/>
      <c r="AL7" s="1143"/>
      <c r="AM7" s="97"/>
      <c r="AN7" s="116"/>
      <c r="AO7" s="94"/>
      <c r="AP7" s="373"/>
      <c r="AQ7" s="374"/>
      <c r="AR7" s="1054"/>
      <c r="AS7" s="1056"/>
      <c r="AT7" s="83"/>
      <c r="AX7" s="369"/>
      <c r="AY7" s="369" t="s">
        <v>150</v>
      </c>
      <c r="AZ7" s="367" t="s">
        <v>188</v>
      </c>
      <c r="BH7" s="369"/>
      <c r="BI7" s="369"/>
      <c r="BJ7" s="367"/>
    </row>
    <row r="8" spans="1:64" s="85" customFormat="1" ht="13.5" customHeight="1">
      <c r="A8" s="835" t="s">
        <v>215</v>
      </c>
      <c r="B8" s="836" t="s">
        <v>197</v>
      </c>
      <c r="C8" s="837" t="s">
        <v>270</v>
      </c>
      <c r="D8" s="1156" t="s">
        <v>200</v>
      </c>
      <c r="E8" s="1156"/>
      <c r="F8" s="1156"/>
      <c r="G8" s="1157"/>
      <c r="H8" s="1156" t="s">
        <v>203</v>
      </c>
      <c r="I8" s="1156"/>
      <c r="J8" s="1156"/>
      <c r="K8" s="1158"/>
      <c r="L8" s="838" t="s">
        <v>137</v>
      </c>
      <c r="M8" s="839"/>
      <c r="N8" s="839"/>
      <c r="O8" s="840"/>
      <c r="P8" s="839" t="s">
        <v>138</v>
      </c>
      <c r="Q8" s="841"/>
      <c r="R8" s="841"/>
      <c r="S8" s="842"/>
      <c r="T8" s="843" t="s">
        <v>137</v>
      </c>
      <c r="U8" s="839"/>
      <c r="V8" s="839"/>
      <c r="W8" s="840"/>
      <c r="X8" s="839" t="s">
        <v>138</v>
      </c>
      <c r="Y8" s="841"/>
      <c r="Z8" s="841"/>
      <c r="AA8" s="842"/>
      <c r="AB8" s="76" t="s">
        <v>215</v>
      </c>
      <c r="AC8" s="31"/>
      <c r="AD8" s="38"/>
      <c r="AE8" s="1144" t="s">
        <v>200</v>
      </c>
      <c r="AF8" s="1144"/>
      <c r="AG8" s="1144"/>
      <c r="AH8" s="1145"/>
      <c r="AI8" s="1146" t="s">
        <v>203</v>
      </c>
      <c r="AJ8" s="1146" t="s">
        <v>197</v>
      </c>
      <c r="AK8" s="1146" t="s">
        <v>197</v>
      </c>
      <c r="AL8" s="1147" t="s">
        <v>197</v>
      </c>
      <c r="AM8" s="95"/>
      <c r="AN8" s="223" t="s">
        <v>215</v>
      </c>
      <c r="AO8" s="95"/>
      <c r="AP8" s="375" t="s">
        <v>197</v>
      </c>
      <c r="AQ8" s="1148" t="s">
        <v>54</v>
      </c>
      <c r="AR8" s="1149"/>
      <c r="AS8" s="1152" t="s">
        <v>192</v>
      </c>
      <c r="AT8" s="1153"/>
      <c r="AU8" s="85" t="s">
        <v>197</v>
      </c>
      <c r="AV8" s="311" t="s">
        <v>215</v>
      </c>
      <c r="AW8" s="312" t="s">
        <v>197</v>
      </c>
      <c r="AX8" s="324" t="s">
        <v>139</v>
      </c>
      <c r="AY8" s="1150" t="s">
        <v>200</v>
      </c>
      <c r="AZ8" s="1151"/>
      <c r="BA8" s="1151" t="s">
        <v>203</v>
      </c>
      <c r="BB8" s="1151"/>
      <c r="BC8" s="85" t="s">
        <v>339</v>
      </c>
      <c r="BD8" s="85" t="s">
        <v>340</v>
      </c>
      <c r="BF8" s="311" t="s">
        <v>215</v>
      </c>
      <c r="BG8" s="312" t="s">
        <v>197</v>
      </c>
      <c r="BH8" s="324" t="s">
        <v>139</v>
      </c>
      <c r="BI8" s="1150" t="s">
        <v>200</v>
      </c>
      <c r="BJ8" s="1151"/>
      <c r="BK8" s="1151" t="s">
        <v>203</v>
      </c>
      <c r="BL8" s="1163"/>
    </row>
    <row r="9" spans="1:64" ht="12.75" customHeight="1">
      <c r="A9" s="844" t="s">
        <v>240</v>
      </c>
      <c r="B9" s="423" t="s">
        <v>215</v>
      </c>
      <c r="C9" s="845" t="s">
        <v>271</v>
      </c>
      <c r="D9" s="1161">
        <v>2013</v>
      </c>
      <c r="E9" s="1162"/>
      <c r="F9" s="1159">
        <v>2014</v>
      </c>
      <c r="G9" s="1162"/>
      <c r="H9" s="1161">
        <v>2013</v>
      </c>
      <c r="I9" s="1162"/>
      <c r="J9" s="1159">
        <v>2014</v>
      </c>
      <c r="K9" s="1160"/>
      <c r="L9" s="846">
        <v>2013</v>
      </c>
      <c r="M9" s="847"/>
      <c r="N9" s="847">
        <v>2014</v>
      </c>
      <c r="O9" s="686"/>
      <c r="P9" s="848">
        <v>2013</v>
      </c>
      <c r="Q9" s="848"/>
      <c r="R9" s="848">
        <v>2014</v>
      </c>
      <c r="S9" s="6"/>
      <c r="T9" s="849">
        <v>2013</v>
      </c>
      <c r="U9" s="847"/>
      <c r="V9" s="847">
        <v>2014</v>
      </c>
      <c r="W9" s="686"/>
      <c r="X9" s="848">
        <v>2013</v>
      </c>
      <c r="Y9" s="848"/>
      <c r="Z9" s="848">
        <v>2014</v>
      </c>
      <c r="AA9" s="6"/>
      <c r="AB9" s="42" t="s">
        <v>240</v>
      </c>
      <c r="AC9" s="31"/>
      <c r="AD9" s="40"/>
      <c r="AE9" s="1164">
        <v>2013</v>
      </c>
      <c r="AF9" s="1165" t="s">
        <v>197</v>
      </c>
      <c r="AG9" s="1166">
        <v>2014</v>
      </c>
      <c r="AH9" s="1165" t="s">
        <v>197</v>
      </c>
      <c r="AI9" s="1164">
        <v>2013</v>
      </c>
      <c r="AJ9" s="1165" t="s">
        <v>197</v>
      </c>
      <c r="AK9" s="1166">
        <v>2014</v>
      </c>
      <c r="AL9" s="1167" t="s">
        <v>197</v>
      </c>
      <c r="AM9" s="39"/>
      <c r="AN9" s="224" t="s">
        <v>240</v>
      </c>
      <c r="AO9" s="39"/>
      <c r="AP9" s="375" t="s">
        <v>197</v>
      </c>
      <c r="AQ9" s="112">
        <v>2013</v>
      </c>
      <c r="AR9" s="112">
        <v>2014</v>
      </c>
      <c r="AS9" s="1057">
        <v>2013</v>
      </c>
      <c r="AT9" s="117">
        <v>2014</v>
      </c>
      <c r="AU9" s="35" t="s">
        <v>197</v>
      </c>
      <c r="AV9" s="313" t="s">
        <v>240</v>
      </c>
      <c r="AW9" s="24" t="s">
        <v>215</v>
      </c>
      <c r="AX9" s="185" t="s">
        <v>140</v>
      </c>
      <c r="AY9" s="679">
        <v>2013</v>
      </c>
      <c r="AZ9" s="679">
        <v>2014</v>
      </c>
      <c r="BA9" s="680">
        <v>2013</v>
      </c>
      <c r="BB9" s="679">
        <v>2014</v>
      </c>
      <c r="BC9" s="85" t="s">
        <v>341</v>
      </c>
      <c r="BD9" s="85" t="s">
        <v>342</v>
      </c>
      <c r="BF9" s="313" t="s">
        <v>240</v>
      </c>
      <c r="BG9" s="24" t="s">
        <v>215</v>
      </c>
      <c r="BH9" s="185" t="s">
        <v>140</v>
      </c>
      <c r="BI9" s="679">
        <v>2013</v>
      </c>
      <c r="BJ9" s="679">
        <v>2014</v>
      </c>
      <c r="BK9" s="680">
        <v>2013</v>
      </c>
      <c r="BL9" s="681">
        <v>2014</v>
      </c>
    </row>
    <row r="10" spans="1:64" ht="21" customHeight="1">
      <c r="A10" s="850" t="s">
        <v>197</v>
      </c>
      <c r="B10" s="424"/>
      <c r="C10" s="851" t="s">
        <v>197</v>
      </c>
      <c r="D10" s="852" t="s">
        <v>198</v>
      </c>
      <c r="E10" s="425" t="s">
        <v>20</v>
      </c>
      <c r="F10" s="425" t="s">
        <v>198</v>
      </c>
      <c r="G10" s="425" t="s">
        <v>20</v>
      </c>
      <c r="H10" s="425" t="s">
        <v>198</v>
      </c>
      <c r="I10" s="425" t="s">
        <v>20</v>
      </c>
      <c r="J10" s="425" t="s">
        <v>198</v>
      </c>
      <c r="K10" s="853" t="s">
        <v>20</v>
      </c>
      <c r="L10" s="854" t="s">
        <v>198</v>
      </c>
      <c r="M10" s="854" t="s">
        <v>20</v>
      </c>
      <c r="N10" s="854" t="s">
        <v>198</v>
      </c>
      <c r="O10" s="855" t="s">
        <v>20</v>
      </c>
      <c r="P10" s="854" t="s">
        <v>198</v>
      </c>
      <c r="Q10" s="854" t="s">
        <v>20</v>
      </c>
      <c r="R10" s="854" t="s">
        <v>198</v>
      </c>
      <c r="S10" s="854" t="s">
        <v>20</v>
      </c>
      <c r="T10" s="856" t="s">
        <v>198</v>
      </c>
      <c r="U10" s="854" t="s">
        <v>20</v>
      </c>
      <c r="V10" s="854" t="s">
        <v>198</v>
      </c>
      <c r="W10" s="854" t="s">
        <v>20</v>
      </c>
      <c r="X10" s="856" t="s">
        <v>198</v>
      </c>
      <c r="Y10" s="854" t="s">
        <v>20</v>
      </c>
      <c r="Z10" s="854" t="s">
        <v>198</v>
      </c>
      <c r="AA10" s="854" t="s">
        <v>20</v>
      </c>
      <c r="AB10" s="28" t="s">
        <v>197</v>
      </c>
      <c r="AC10" s="31"/>
      <c r="AD10" s="41"/>
      <c r="AE10" s="39" t="s">
        <v>198</v>
      </c>
      <c r="AF10" s="36" t="s">
        <v>20</v>
      </c>
      <c r="AG10" s="24" t="s">
        <v>198</v>
      </c>
      <c r="AH10" s="36" t="s">
        <v>20</v>
      </c>
      <c r="AI10" s="25" t="s">
        <v>198</v>
      </c>
      <c r="AJ10" s="36" t="s">
        <v>20</v>
      </c>
      <c r="AK10" s="24" t="s">
        <v>198</v>
      </c>
      <c r="AL10" s="37" t="s">
        <v>20</v>
      </c>
      <c r="AM10" s="39"/>
      <c r="AN10" s="225" t="s">
        <v>197</v>
      </c>
      <c r="AO10" s="96"/>
      <c r="AP10" s="376" t="s">
        <v>197</v>
      </c>
      <c r="AQ10" s="377"/>
      <c r="AR10" s="1052"/>
      <c r="AS10" s="1058"/>
      <c r="AT10" s="378"/>
      <c r="AV10" s="314" t="s">
        <v>197</v>
      </c>
      <c r="AW10" s="49"/>
      <c r="AX10" s="26" t="s">
        <v>197</v>
      </c>
      <c r="AY10" s="50"/>
      <c r="AZ10" s="50"/>
      <c r="BA10" s="50"/>
      <c r="BB10" s="1111"/>
      <c r="BF10" s="314" t="s">
        <v>197</v>
      </c>
      <c r="BG10" s="49"/>
      <c r="BH10" s="26" t="s">
        <v>197</v>
      </c>
      <c r="BI10" s="50"/>
      <c r="BJ10" s="50"/>
      <c r="BK10" s="50"/>
      <c r="BL10" s="315"/>
    </row>
    <row r="11" spans="1:64" s="380" customFormat="1" ht="15" customHeight="1">
      <c r="A11" s="857">
        <v>1</v>
      </c>
      <c r="B11" s="428" t="s">
        <v>207</v>
      </c>
      <c r="C11" s="858" t="s">
        <v>34</v>
      </c>
      <c r="D11" s="309">
        <v>44.224</v>
      </c>
      <c r="E11" s="309">
        <v>4336.856</v>
      </c>
      <c r="F11" s="309">
        <v>32.388000000000005</v>
      </c>
      <c r="G11" s="309">
        <v>4031.562</v>
      </c>
      <c r="H11" s="309">
        <v>665.788</v>
      </c>
      <c r="I11" s="859">
        <v>69995.591</v>
      </c>
      <c r="J11" s="309">
        <v>1151.2350000000001</v>
      </c>
      <c r="K11" s="859">
        <v>116044.071</v>
      </c>
      <c r="L11" s="860" t="s">
        <v>367</v>
      </c>
      <c r="M11" s="860" t="s">
        <v>367</v>
      </c>
      <c r="N11" s="860" t="s">
        <v>367</v>
      </c>
      <c r="O11" s="861" t="s">
        <v>367</v>
      </c>
      <c r="P11" s="860" t="s">
        <v>367</v>
      </c>
      <c r="Q11" s="860" t="s">
        <v>367</v>
      </c>
      <c r="R11" s="860" t="s">
        <v>367</v>
      </c>
      <c r="S11" s="860" t="s">
        <v>367</v>
      </c>
      <c r="T11" s="862" t="s">
        <v>367</v>
      </c>
      <c r="U11" s="726" t="s">
        <v>367</v>
      </c>
      <c r="V11" s="726" t="s">
        <v>367</v>
      </c>
      <c r="W11" s="726" t="s">
        <v>367</v>
      </c>
      <c r="X11" s="862" t="s">
        <v>367</v>
      </c>
      <c r="Y11" s="726" t="s">
        <v>367</v>
      </c>
      <c r="Z11" s="726" t="s">
        <v>367</v>
      </c>
      <c r="AA11" s="863" t="s">
        <v>367</v>
      </c>
      <c r="AB11" s="2">
        <v>1</v>
      </c>
      <c r="AC11" s="16" t="s">
        <v>207</v>
      </c>
      <c r="AD11" s="90" t="s">
        <v>196</v>
      </c>
      <c r="AE11" s="864">
        <v>0</v>
      </c>
      <c r="AF11" s="864">
        <v>0</v>
      </c>
      <c r="AG11" s="864">
        <v>0</v>
      </c>
      <c r="AH11" s="864">
        <v>0</v>
      </c>
      <c r="AI11" s="864">
        <v>0</v>
      </c>
      <c r="AJ11" s="864">
        <v>0</v>
      </c>
      <c r="AK11" s="864">
        <v>0</v>
      </c>
      <c r="AL11" s="865">
        <v>0</v>
      </c>
      <c r="AM11" s="866"/>
      <c r="AN11" s="226">
        <v>1</v>
      </c>
      <c r="AO11" s="16" t="s">
        <v>207</v>
      </c>
      <c r="AP11" s="90" t="s">
        <v>196</v>
      </c>
      <c r="AQ11" s="394">
        <v>5532.955</v>
      </c>
      <c r="AR11" s="1048">
        <v>4451.199166666667</v>
      </c>
      <c r="AS11" s="1053"/>
      <c r="AT11" s="395"/>
      <c r="AU11" s="381" t="s">
        <v>197</v>
      </c>
      <c r="AV11" s="316">
        <v>1</v>
      </c>
      <c r="AW11" s="16" t="s">
        <v>207</v>
      </c>
      <c r="AX11" s="193" t="s">
        <v>141</v>
      </c>
      <c r="AY11" s="388">
        <v>98.06566570188133</v>
      </c>
      <c r="AZ11" s="388">
        <v>124.47702852908482</v>
      </c>
      <c r="BA11" s="388">
        <v>105.13195041064122</v>
      </c>
      <c r="BB11" s="1112">
        <v>100.79963778029679</v>
      </c>
      <c r="BC11" s="1090" t="s">
        <v>369</v>
      </c>
      <c r="BD11" s="1090" t="s">
        <v>369</v>
      </c>
      <c r="BF11" s="316">
        <v>1</v>
      </c>
      <c r="BG11" s="16" t="s">
        <v>207</v>
      </c>
      <c r="BH11" s="193" t="s">
        <v>141</v>
      </c>
      <c r="BI11" s="388" t="s">
        <v>197</v>
      </c>
      <c r="BJ11" s="388" t="s">
        <v>197</v>
      </c>
      <c r="BK11" s="388" t="s">
        <v>197</v>
      </c>
      <c r="BL11" s="389" t="s">
        <v>197</v>
      </c>
    </row>
    <row r="12" spans="1:64" s="79" customFormat="1" ht="15" customHeight="1" thickBot="1">
      <c r="A12" s="867" t="s">
        <v>159</v>
      </c>
      <c r="B12" s="445" t="s">
        <v>245</v>
      </c>
      <c r="C12" s="868" t="s">
        <v>34</v>
      </c>
      <c r="D12" s="870">
        <v>4.358</v>
      </c>
      <c r="E12" s="870">
        <v>1144.489</v>
      </c>
      <c r="F12" s="870">
        <v>0.441</v>
      </c>
      <c r="G12" s="870">
        <v>110.582</v>
      </c>
      <c r="H12" s="870">
        <v>372.746</v>
      </c>
      <c r="I12" s="871">
        <v>37438.145</v>
      </c>
      <c r="J12" s="870">
        <v>609.494</v>
      </c>
      <c r="K12" s="871">
        <v>54951.87</v>
      </c>
      <c r="L12" s="872"/>
      <c r="M12" s="873"/>
      <c r="N12" s="750"/>
      <c r="O12" s="751"/>
      <c r="P12" s="874"/>
      <c r="Q12" s="874"/>
      <c r="R12" s="874"/>
      <c r="S12" s="875"/>
      <c r="T12" s="876" t="s">
        <v>367</v>
      </c>
      <c r="U12" s="8" t="s">
        <v>367</v>
      </c>
      <c r="V12" s="8" t="s">
        <v>367</v>
      </c>
      <c r="W12" s="8" t="s">
        <v>367</v>
      </c>
      <c r="X12" s="876" t="s">
        <v>367</v>
      </c>
      <c r="Y12" s="8" t="s">
        <v>367</v>
      </c>
      <c r="Z12" s="8" t="s">
        <v>367</v>
      </c>
      <c r="AA12" s="877" t="s">
        <v>367</v>
      </c>
      <c r="AB12" s="2" t="s">
        <v>159</v>
      </c>
      <c r="AC12" s="19" t="s">
        <v>245</v>
      </c>
      <c r="AD12" s="77" t="s">
        <v>196</v>
      </c>
      <c r="AE12" s="733"/>
      <c r="AF12" s="733"/>
      <c r="AG12" s="733"/>
      <c r="AH12" s="733"/>
      <c r="AI12" s="733"/>
      <c r="AJ12" s="733"/>
      <c r="AK12" s="733"/>
      <c r="AL12" s="771"/>
      <c r="AM12" s="90"/>
      <c r="AN12" s="226" t="s">
        <v>159</v>
      </c>
      <c r="AO12" s="19" t="s">
        <v>245</v>
      </c>
      <c r="AP12" s="77" t="s">
        <v>196</v>
      </c>
      <c r="AQ12" s="383">
        <v>2390.088</v>
      </c>
      <c r="AR12" s="919">
        <v>1924.6108333333332</v>
      </c>
      <c r="AS12" s="1049"/>
      <c r="AT12" s="384"/>
      <c r="AV12" s="316">
        <v>1.1</v>
      </c>
      <c r="AW12" s="23" t="s">
        <v>245</v>
      </c>
      <c r="AX12" s="193" t="s">
        <v>141</v>
      </c>
      <c r="AY12" s="385">
        <v>262.61794401101423</v>
      </c>
      <c r="AZ12" s="385">
        <v>250.75283446712015</v>
      </c>
      <c r="BA12" s="386">
        <v>100.43875722341755</v>
      </c>
      <c r="BB12" s="1113">
        <v>90.15982109750055</v>
      </c>
      <c r="BC12" s="1090" t="s">
        <v>369</v>
      </c>
      <c r="BD12" s="1090" t="s">
        <v>369</v>
      </c>
      <c r="BF12" s="316">
        <v>1.1</v>
      </c>
      <c r="BG12" s="23" t="s">
        <v>245</v>
      </c>
      <c r="BH12" s="193" t="s">
        <v>141</v>
      </c>
      <c r="BI12" s="385" t="s">
        <v>197</v>
      </c>
      <c r="BJ12" s="385" t="s">
        <v>197</v>
      </c>
      <c r="BK12" s="386" t="s">
        <v>197</v>
      </c>
      <c r="BL12" s="387" t="s">
        <v>197</v>
      </c>
    </row>
    <row r="13" spans="1:64" s="380" customFormat="1" ht="15" customHeight="1">
      <c r="A13" s="857" t="s">
        <v>160</v>
      </c>
      <c r="B13" s="878" t="s">
        <v>246</v>
      </c>
      <c r="C13" s="879" t="s">
        <v>34</v>
      </c>
      <c r="D13" s="429">
        <v>39.866</v>
      </c>
      <c r="E13" s="429">
        <v>3192.367</v>
      </c>
      <c r="F13" s="429">
        <v>31.947000000000003</v>
      </c>
      <c r="G13" s="429">
        <v>3920.98</v>
      </c>
      <c r="H13" s="429">
        <v>293.04200000000003</v>
      </c>
      <c r="I13" s="880">
        <v>32557.446000000004</v>
      </c>
      <c r="J13" s="429">
        <v>541.741</v>
      </c>
      <c r="K13" s="880">
        <v>61092.201</v>
      </c>
      <c r="L13" s="881" t="s">
        <v>367</v>
      </c>
      <c r="M13" s="882" t="s">
        <v>367</v>
      </c>
      <c r="N13" s="883" t="s">
        <v>367</v>
      </c>
      <c r="O13" s="884" t="s">
        <v>367</v>
      </c>
      <c r="P13" s="885" t="s">
        <v>367</v>
      </c>
      <c r="Q13" s="885" t="s">
        <v>367</v>
      </c>
      <c r="R13" s="885" t="s">
        <v>367</v>
      </c>
      <c r="S13" s="886" t="s">
        <v>367</v>
      </c>
      <c r="T13" s="862" t="s">
        <v>367</v>
      </c>
      <c r="U13" s="726" t="s">
        <v>367</v>
      </c>
      <c r="V13" s="726" t="s">
        <v>367</v>
      </c>
      <c r="W13" s="726" t="s">
        <v>367</v>
      </c>
      <c r="X13" s="862" t="s">
        <v>367</v>
      </c>
      <c r="Y13" s="726" t="s">
        <v>367</v>
      </c>
      <c r="Z13" s="726" t="s">
        <v>367</v>
      </c>
      <c r="AA13" s="863" t="s">
        <v>367</v>
      </c>
      <c r="AB13" s="2" t="s">
        <v>160</v>
      </c>
      <c r="AC13" s="19" t="s">
        <v>246</v>
      </c>
      <c r="AD13" s="77" t="s">
        <v>196</v>
      </c>
      <c r="AE13" s="887">
        <v>0</v>
      </c>
      <c r="AF13" s="887">
        <v>0</v>
      </c>
      <c r="AG13" s="887">
        <v>0</v>
      </c>
      <c r="AH13" s="887">
        <v>0</v>
      </c>
      <c r="AI13" s="887">
        <v>0</v>
      </c>
      <c r="AJ13" s="887">
        <v>0</v>
      </c>
      <c r="AK13" s="887">
        <v>0</v>
      </c>
      <c r="AL13" s="888">
        <v>0</v>
      </c>
      <c r="AM13" s="866"/>
      <c r="AN13" s="226" t="s">
        <v>160</v>
      </c>
      <c r="AO13" s="19" t="s">
        <v>246</v>
      </c>
      <c r="AP13" s="77" t="s">
        <v>196</v>
      </c>
      <c r="AQ13" s="383">
        <v>3142.868</v>
      </c>
      <c r="AR13" s="919">
        <v>2526.588333333333</v>
      </c>
      <c r="AS13" s="1049"/>
      <c r="AT13" s="384"/>
      <c r="AV13" s="316">
        <v>1.2</v>
      </c>
      <c r="AW13" s="19" t="s">
        <v>246</v>
      </c>
      <c r="AX13" s="193" t="s">
        <v>141</v>
      </c>
      <c r="AY13" s="388">
        <v>80.07743440525762</v>
      </c>
      <c r="AZ13" s="388">
        <v>122.73390302688827</v>
      </c>
      <c r="BA13" s="390">
        <v>111.10163730796268</v>
      </c>
      <c r="BB13" s="1114">
        <v>112.7701263149734</v>
      </c>
      <c r="BC13" s="1090" t="s">
        <v>369</v>
      </c>
      <c r="BD13" s="1090" t="s">
        <v>369</v>
      </c>
      <c r="BF13" s="316">
        <v>1.2</v>
      </c>
      <c r="BG13" s="19" t="s">
        <v>246</v>
      </c>
      <c r="BH13" s="193" t="s">
        <v>141</v>
      </c>
      <c r="BI13" s="388" t="s">
        <v>367</v>
      </c>
      <c r="BJ13" s="388" t="s">
        <v>197</v>
      </c>
      <c r="BK13" s="390" t="s">
        <v>197</v>
      </c>
      <c r="BL13" s="391" t="s">
        <v>197</v>
      </c>
    </row>
    <row r="14" spans="1:64" s="79" customFormat="1" ht="15" customHeight="1">
      <c r="A14" s="867" t="s">
        <v>222</v>
      </c>
      <c r="B14" s="431" t="s">
        <v>201</v>
      </c>
      <c r="C14" s="889" t="s">
        <v>34</v>
      </c>
      <c r="D14" s="870">
        <v>9.551</v>
      </c>
      <c r="E14" s="870">
        <v>786.633</v>
      </c>
      <c r="F14" s="870">
        <v>8.263</v>
      </c>
      <c r="G14" s="870">
        <v>2538.299</v>
      </c>
      <c r="H14" s="870">
        <v>112.697</v>
      </c>
      <c r="I14" s="871">
        <v>15034.619</v>
      </c>
      <c r="J14" s="870">
        <v>111.455</v>
      </c>
      <c r="K14" s="871">
        <v>17032.284</v>
      </c>
      <c r="L14" s="872"/>
      <c r="M14" s="873"/>
      <c r="N14" s="750"/>
      <c r="O14" s="751"/>
      <c r="P14" s="874"/>
      <c r="Q14" s="874"/>
      <c r="R14" s="874"/>
      <c r="S14" s="875"/>
      <c r="T14" s="876" t="s">
        <v>367</v>
      </c>
      <c r="U14" s="8" t="s">
        <v>367</v>
      </c>
      <c r="V14" s="8" t="s">
        <v>367</v>
      </c>
      <c r="W14" s="8" t="s">
        <v>367</v>
      </c>
      <c r="X14" s="876" t="s">
        <v>367</v>
      </c>
      <c r="Y14" s="8" t="s">
        <v>367</v>
      </c>
      <c r="Z14" s="8" t="s">
        <v>367</v>
      </c>
      <c r="AA14" s="877" t="s">
        <v>367</v>
      </c>
      <c r="AB14" s="2" t="s">
        <v>222</v>
      </c>
      <c r="AC14" s="17" t="s">
        <v>201</v>
      </c>
      <c r="AD14" s="77" t="s">
        <v>196</v>
      </c>
      <c r="AE14" s="733"/>
      <c r="AF14" s="733"/>
      <c r="AG14" s="733"/>
      <c r="AH14" s="733"/>
      <c r="AI14" s="733"/>
      <c r="AJ14" s="733"/>
      <c r="AK14" s="733"/>
      <c r="AL14" s="771"/>
      <c r="AM14" s="90"/>
      <c r="AN14" s="226" t="s">
        <v>222</v>
      </c>
      <c r="AO14" s="17" t="s">
        <v>201</v>
      </c>
      <c r="AP14" s="115" t="s">
        <v>196</v>
      </c>
      <c r="AQ14" s="383">
        <v>2059.813</v>
      </c>
      <c r="AR14" s="919">
        <v>1897.222</v>
      </c>
      <c r="AS14" s="1049"/>
      <c r="AT14" s="384"/>
      <c r="AV14" s="316" t="s">
        <v>222</v>
      </c>
      <c r="AW14" s="17" t="s">
        <v>201</v>
      </c>
      <c r="AX14" s="193" t="s">
        <v>141</v>
      </c>
      <c r="AY14" s="392">
        <v>82.36132342163124</v>
      </c>
      <c r="AZ14" s="392">
        <v>307.1885513735931</v>
      </c>
      <c r="BA14" s="392">
        <v>133.40744651587886</v>
      </c>
      <c r="BB14" s="1115">
        <v>152.81758557265263</v>
      </c>
      <c r="BC14" s="1090" t="s">
        <v>156</v>
      </c>
      <c r="BD14" s="1090" t="s">
        <v>369</v>
      </c>
      <c r="BF14" s="316" t="s">
        <v>222</v>
      </c>
      <c r="BG14" s="17" t="s">
        <v>201</v>
      </c>
      <c r="BH14" s="193" t="s">
        <v>141</v>
      </c>
      <c r="BI14" s="392" t="s">
        <v>197</v>
      </c>
      <c r="BJ14" s="392" t="s">
        <v>197</v>
      </c>
      <c r="BK14" s="392" t="s">
        <v>197</v>
      </c>
      <c r="BL14" s="393" t="s">
        <v>197</v>
      </c>
    </row>
    <row r="15" spans="1:64" s="79" customFormat="1" ht="15" customHeight="1">
      <c r="A15" s="867" t="s">
        <v>294</v>
      </c>
      <c r="B15" s="431" t="s">
        <v>202</v>
      </c>
      <c r="C15" s="889" t="s">
        <v>34</v>
      </c>
      <c r="D15" s="870">
        <v>30.315</v>
      </c>
      <c r="E15" s="870">
        <v>2405.734</v>
      </c>
      <c r="F15" s="870">
        <v>23.684</v>
      </c>
      <c r="G15" s="870">
        <v>1382.681</v>
      </c>
      <c r="H15" s="870">
        <v>180.345</v>
      </c>
      <c r="I15" s="871">
        <v>17522.827</v>
      </c>
      <c r="J15" s="870">
        <v>430.286</v>
      </c>
      <c r="K15" s="871">
        <v>44059.917</v>
      </c>
      <c r="L15" s="872"/>
      <c r="M15" s="873"/>
      <c r="N15" s="750"/>
      <c r="O15" s="751"/>
      <c r="P15" s="874"/>
      <c r="Q15" s="874"/>
      <c r="R15" s="874"/>
      <c r="S15" s="875"/>
      <c r="T15" s="876" t="s">
        <v>367</v>
      </c>
      <c r="U15" s="8" t="s">
        <v>367</v>
      </c>
      <c r="V15" s="8" t="s">
        <v>367</v>
      </c>
      <c r="W15" s="8" t="s">
        <v>367</v>
      </c>
      <c r="X15" s="876" t="s">
        <v>367</v>
      </c>
      <c r="Y15" s="8" t="s">
        <v>367</v>
      </c>
      <c r="Z15" s="8" t="s">
        <v>367</v>
      </c>
      <c r="AA15" s="877" t="s">
        <v>367</v>
      </c>
      <c r="AB15" s="2" t="s">
        <v>294</v>
      </c>
      <c r="AC15" s="17" t="s">
        <v>202</v>
      </c>
      <c r="AD15" s="77" t="s">
        <v>196</v>
      </c>
      <c r="AE15" s="733"/>
      <c r="AF15" s="733"/>
      <c r="AG15" s="733"/>
      <c r="AH15" s="733"/>
      <c r="AI15" s="733"/>
      <c r="AJ15" s="733"/>
      <c r="AK15" s="733"/>
      <c r="AL15" s="771"/>
      <c r="AM15" s="90"/>
      <c r="AN15" s="226" t="s">
        <v>294</v>
      </c>
      <c r="AO15" s="17" t="s">
        <v>202</v>
      </c>
      <c r="AP15" s="77" t="s">
        <v>196</v>
      </c>
      <c r="AQ15" s="383">
        <v>1083.055</v>
      </c>
      <c r="AR15" s="919">
        <v>629.3663333333332</v>
      </c>
      <c r="AS15" s="1049"/>
      <c r="AT15" s="384"/>
      <c r="AV15" s="316" t="s">
        <v>294</v>
      </c>
      <c r="AW15" s="17" t="s">
        <v>202</v>
      </c>
      <c r="AX15" s="193" t="s">
        <v>141</v>
      </c>
      <c r="AY15" s="392">
        <v>79.35787563912254</v>
      </c>
      <c r="AZ15" s="392">
        <v>58.38038338118561</v>
      </c>
      <c r="BA15" s="392">
        <v>97.16281016939755</v>
      </c>
      <c r="BB15" s="1115">
        <v>102.39681746559266</v>
      </c>
      <c r="BC15" s="1090" t="s">
        <v>369</v>
      </c>
      <c r="BD15" s="1090" t="s">
        <v>369</v>
      </c>
      <c r="BF15" s="316" t="s">
        <v>294</v>
      </c>
      <c r="BG15" s="17" t="s">
        <v>202</v>
      </c>
      <c r="BH15" s="193" t="s">
        <v>141</v>
      </c>
      <c r="BI15" s="392" t="s">
        <v>197</v>
      </c>
      <c r="BJ15" s="392" t="s">
        <v>197</v>
      </c>
      <c r="BK15" s="392" t="s">
        <v>197</v>
      </c>
      <c r="BL15" s="393" t="s">
        <v>197</v>
      </c>
    </row>
    <row r="16" spans="1:64" s="79" customFormat="1" ht="15" customHeight="1">
      <c r="A16" s="890" t="s">
        <v>19</v>
      </c>
      <c r="B16" s="433" t="s">
        <v>311</v>
      </c>
      <c r="C16" s="868" t="s">
        <v>34</v>
      </c>
      <c r="D16" s="1121">
        <v>0</v>
      </c>
      <c r="E16" s="1121">
        <v>0</v>
      </c>
      <c r="F16" s="1121">
        <v>0.005</v>
      </c>
      <c r="G16" s="1121">
        <v>14.521</v>
      </c>
      <c r="H16" s="1121">
        <v>0</v>
      </c>
      <c r="I16" s="1122">
        <v>0</v>
      </c>
      <c r="J16" s="1121">
        <v>0.001</v>
      </c>
      <c r="K16" s="1122">
        <v>3.163</v>
      </c>
      <c r="L16" s="872"/>
      <c r="M16" s="873"/>
      <c r="N16" s="750"/>
      <c r="O16" s="751"/>
      <c r="P16" s="874"/>
      <c r="Q16" s="874"/>
      <c r="R16" s="874"/>
      <c r="S16" s="875"/>
      <c r="T16" s="876" t="s">
        <v>367</v>
      </c>
      <c r="U16" s="8" t="s">
        <v>367</v>
      </c>
      <c r="V16" s="8" t="s">
        <v>367</v>
      </c>
      <c r="W16" s="8" t="s">
        <v>367</v>
      </c>
      <c r="X16" s="876" t="s">
        <v>367</v>
      </c>
      <c r="Y16" s="8" t="s">
        <v>367</v>
      </c>
      <c r="Z16" s="8" t="s">
        <v>367</v>
      </c>
      <c r="AA16" s="877" t="s">
        <v>367</v>
      </c>
      <c r="AB16" s="2" t="s">
        <v>19</v>
      </c>
      <c r="AC16" s="18" t="s">
        <v>311</v>
      </c>
      <c r="AD16" s="77" t="s">
        <v>196</v>
      </c>
      <c r="AE16" s="736" t="s">
        <v>367</v>
      </c>
      <c r="AF16" s="736" t="s">
        <v>367</v>
      </c>
      <c r="AG16" s="736" t="s">
        <v>367</v>
      </c>
      <c r="AH16" s="736" t="s">
        <v>367</v>
      </c>
      <c r="AI16" s="736" t="s">
        <v>367</v>
      </c>
      <c r="AJ16" s="736" t="s">
        <v>367</v>
      </c>
      <c r="AK16" s="736" t="s">
        <v>367</v>
      </c>
      <c r="AL16" s="772" t="s">
        <v>367</v>
      </c>
      <c r="AM16" s="90"/>
      <c r="AN16" s="227" t="s">
        <v>19</v>
      </c>
      <c r="AO16" s="18" t="s">
        <v>311</v>
      </c>
      <c r="AP16" s="77" t="s">
        <v>196</v>
      </c>
      <c r="AQ16" s="394" t="s">
        <v>56</v>
      </c>
      <c r="AR16" s="1048" t="s">
        <v>56</v>
      </c>
      <c r="AS16" s="1049"/>
      <c r="AT16" s="384"/>
      <c r="AU16" s="90"/>
      <c r="AV16" s="317" t="s">
        <v>19</v>
      </c>
      <c r="AW16" s="29" t="s">
        <v>311</v>
      </c>
      <c r="AX16" s="193" t="s">
        <v>141</v>
      </c>
      <c r="AY16" s="392">
        <v>0</v>
      </c>
      <c r="AZ16" s="392">
        <v>2904.2000000000003</v>
      </c>
      <c r="BA16" s="392">
        <v>0</v>
      </c>
      <c r="BB16" s="1115">
        <v>3162.9999999999995</v>
      </c>
      <c r="BC16" s="1090" t="s">
        <v>156</v>
      </c>
      <c r="BD16" s="1090" t="s">
        <v>156</v>
      </c>
      <c r="BF16" s="317" t="s">
        <v>19</v>
      </c>
      <c r="BG16" s="29" t="s">
        <v>311</v>
      </c>
      <c r="BH16" s="193" t="s">
        <v>141</v>
      </c>
      <c r="BI16" s="392" t="s">
        <v>197</v>
      </c>
      <c r="BJ16" s="392" t="s">
        <v>197</v>
      </c>
      <c r="BK16" s="392" t="s">
        <v>197</v>
      </c>
      <c r="BL16" s="393" t="s">
        <v>197</v>
      </c>
    </row>
    <row r="17" spans="1:64" s="79" customFormat="1" ht="15" customHeight="1">
      <c r="A17" s="891">
        <v>2</v>
      </c>
      <c r="B17" s="892" t="s">
        <v>247</v>
      </c>
      <c r="C17" s="868" t="s">
        <v>305</v>
      </c>
      <c r="D17" s="869">
        <v>1.197</v>
      </c>
      <c r="E17" s="870">
        <v>714.027</v>
      </c>
      <c r="F17" s="869">
        <v>1.127</v>
      </c>
      <c r="G17" s="870">
        <v>702.566</v>
      </c>
      <c r="H17" s="870">
        <v>1.981</v>
      </c>
      <c r="I17" s="871">
        <v>1395.193</v>
      </c>
      <c r="J17" s="870">
        <v>1.912</v>
      </c>
      <c r="K17" s="871">
        <v>1545.997</v>
      </c>
      <c r="L17" s="872"/>
      <c r="M17" s="873"/>
      <c r="N17" s="750"/>
      <c r="O17" s="751"/>
      <c r="P17" s="874"/>
      <c r="Q17" s="874"/>
      <c r="R17" s="874"/>
      <c r="S17" s="875"/>
      <c r="T17" s="876" t="s">
        <v>367</v>
      </c>
      <c r="U17" s="8" t="s">
        <v>367</v>
      </c>
      <c r="V17" s="8" t="s">
        <v>367</v>
      </c>
      <c r="W17" s="8" t="s">
        <v>367</v>
      </c>
      <c r="X17" s="876" t="s">
        <v>367</v>
      </c>
      <c r="Y17" s="8" t="s">
        <v>367</v>
      </c>
      <c r="Z17" s="8" t="s">
        <v>367</v>
      </c>
      <c r="AA17" s="877" t="s">
        <v>367</v>
      </c>
      <c r="AB17" s="893">
        <v>2</v>
      </c>
      <c r="AC17" s="894" t="s">
        <v>247</v>
      </c>
      <c r="AD17" s="77" t="s">
        <v>305</v>
      </c>
      <c r="AE17" s="733"/>
      <c r="AF17" s="733"/>
      <c r="AG17" s="733"/>
      <c r="AH17" s="733"/>
      <c r="AI17" s="733"/>
      <c r="AJ17" s="733"/>
      <c r="AK17" s="733"/>
      <c r="AL17" s="771"/>
      <c r="AM17" s="90"/>
      <c r="AN17" s="895">
        <v>2</v>
      </c>
      <c r="AO17" s="894" t="s">
        <v>247</v>
      </c>
      <c r="AP17" s="77" t="s">
        <v>305</v>
      </c>
      <c r="AQ17" s="383">
        <v>4.077</v>
      </c>
      <c r="AR17" s="919" t="s">
        <v>370</v>
      </c>
      <c r="AS17" s="1049"/>
      <c r="AT17" s="384"/>
      <c r="AV17" s="896">
        <v>2</v>
      </c>
      <c r="AW17" s="894" t="s">
        <v>247</v>
      </c>
      <c r="AX17" s="187" t="s">
        <v>142</v>
      </c>
      <c r="AY17" s="392">
        <v>596.5137844611529</v>
      </c>
      <c r="AZ17" s="392">
        <v>623.3948535936114</v>
      </c>
      <c r="BA17" s="392">
        <v>704.2872286723876</v>
      </c>
      <c r="BB17" s="1115">
        <v>808.5758368200837</v>
      </c>
      <c r="BC17" s="1090" t="s">
        <v>369</v>
      </c>
      <c r="BD17" s="1090" t="s">
        <v>369</v>
      </c>
      <c r="BF17" s="896">
        <v>2</v>
      </c>
      <c r="BG17" s="894" t="s">
        <v>247</v>
      </c>
      <c r="BH17" s="187" t="s">
        <v>142</v>
      </c>
      <c r="BI17" s="392" t="s">
        <v>197</v>
      </c>
      <c r="BJ17" s="392" t="s">
        <v>197</v>
      </c>
      <c r="BK17" s="392" t="s">
        <v>197</v>
      </c>
      <c r="BL17" s="393" t="s">
        <v>197</v>
      </c>
    </row>
    <row r="18" spans="1:64" s="79" customFormat="1" ht="15" customHeight="1">
      <c r="A18" s="991">
        <v>3</v>
      </c>
      <c r="B18" s="892" t="s">
        <v>329</v>
      </c>
      <c r="C18" s="1072" t="s">
        <v>34</v>
      </c>
      <c r="D18" s="870">
        <v>8.383</v>
      </c>
      <c r="E18" s="870">
        <v>1887.995</v>
      </c>
      <c r="F18" s="870">
        <v>5.8</v>
      </c>
      <c r="G18" s="870">
        <v>591.8340000000001</v>
      </c>
      <c r="H18" s="870">
        <v>214.868</v>
      </c>
      <c r="I18" s="871">
        <v>14302.599</v>
      </c>
      <c r="J18" s="870">
        <v>145.06799999999998</v>
      </c>
      <c r="K18" s="871">
        <v>11450.596000000001</v>
      </c>
      <c r="L18" s="872"/>
      <c r="M18" s="873"/>
      <c r="N18" s="750"/>
      <c r="O18" s="751"/>
      <c r="P18" s="874"/>
      <c r="Q18" s="874"/>
      <c r="R18" s="874"/>
      <c r="S18" s="875"/>
      <c r="T18" s="876" t="s">
        <v>367</v>
      </c>
      <c r="U18" s="8" t="s">
        <v>367</v>
      </c>
      <c r="V18" s="8" t="s">
        <v>367</v>
      </c>
      <c r="W18" s="8" t="s">
        <v>367</v>
      </c>
      <c r="X18" s="876" t="s">
        <v>367</v>
      </c>
      <c r="Y18" s="8" t="s">
        <v>367</v>
      </c>
      <c r="Z18" s="8" t="s">
        <v>367</v>
      </c>
      <c r="AA18" s="877" t="s">
        <v>367</v>
      </c>
      <c r="AB18" s="991">
        <v>3</v>
      </c>
      <c r="AC18" s="892" t="s">
        <v>329</v>
      </c>
      <c r="AD18" s="1072" t="s">
        <v>34</v>
      </c>
      <c r="AE18" s="887">
        <v>0</v>
      </c>
      <c r="AF18" s="887">
        <v>0</v>
      </c>
      <c r="AG18" s="887">
        <v>1.8041124150158794E-16</v>
      </c>
      <c r="AH18" s="887">
        <v>0</v>
      </c>
      <c r="AI18" s="887">
        <v>0</v>
      </c>
      <c r="AJ18" s="887">
        <v>0</v>
      </c>
      <c r="AK18" s="887">
        <v>0</v>
      </c>
      <c r="AL18" s="888">
        <v>0</v>
      </c>
      <c r="AM18" s="90"/>
      <c r="AN18" s="991">
        <v>3</v>
      </c>
      <c r="AO18" s="892" t="s">
        <v>329</v>
      </c>
      <c r="AP18" s="1072" t="s">
        <v>34</v>
      </c>
      <c r="AQ18" s="383" t="s">
        <v>371</v>
      </c>
      <c r="AR18" s="919" t="s">
        <v>372</v>
      </c>
      <c r="AS18" s="1049"/>
      <c r="AT18" s="384"/>
      <c r="AV18" s="991">
        <v>3</v>
      </c>
      <c r="AW18" s="892" t="s">
        <v>329</v>
      </c>
      <c r="AX18" s="1072" t="s">
        <v>34</v>
      </c>
      <c r="AY18" s="392">
        <v>225.21710604795422</v>
      </c>
      <c r="AZ18" s="392">
        <v>102.04034482758622</v>
      </c>
      <c r="BA18" s="392">
        <v>66.56458383751885</v>
      </c>
      <c r="BB18" s="1115">
        <v>78.93261091350266</v>
      </c>
      <c r="BC18" s="1090" t="s">
        <v>156</v>
      </c>
      <c r="BD18" s="1090" t="s">
        <v>369</v>
      </c>
      <c r="BF18" s="991">
        <v>3</v>
      </c>
      <c r="BG18" s="892" t="s">
        <v>329</v>
      </c>
      <c r="BH18" s="1072" t="s">
        <v>34</v>
      </c>
      <c r="BI18" s="392" t="s">
        <v>197</v>
      </c>
      <c r="BJ18" s="392" t="s">
        <v>197</v>
      </c>
      <c r="BK18" s="392" t="s">
        <v>197</v>
      </c>
      <c r="BL18" s="393" t="s">
        <v>197</v>
      </c>
    </row>
    <row r="19" spans="1:64" s="79" customFormat="1" ht="15" customHeight="1">
      <c r="A19" s="442" t="s">
        <v>330</v>
      </c>
      <c r="B19" s="892" t="s">
        <v>331</v>
      </c>
      <c r="C19" s="1072" t="s">
        <v>34</v>
      </c>
      <c r="D19" s="870">
        <v>8.29</v>
      </c>
      <c r="E19" s="870">
        <v>1683.943</v>
      </c>
      <c r="F19" s="870">
        <v>5.717</v>
      </c>
      <c r="G19" s="870">
        <v>445.838</v>
      </c>
      <c r="H19" s="870">
        <v>179.231</v>
      </c>
      <c r="I19" s="871">
        <v>10481.838</v>
      </c>
      <c r="J19" s="870">
        <v>129.093</v>
      </c>
      <c r="K19" s="871">
        <v>9320.591</v>
      </c>
      <c r="L19" s="872"/>
      <c r="M19" s="873"/>
      <c r="N19" s="750"/>
      <c r="O19" s="751"/>
      <c r="P19" s="874"/>
      <c r="Q19" s="874"/>
      <c r="R19" s="874"/>
      <c r="S19" s="875"/>
      <c r="T19" s="876"/>
      <c r="U19" s="8"/>
      <c r="V19" s="8"/>
      <c r="W19" s="8"/>
      <c r="X19" s="876"/>
      <c r="Y19" s="8"/>
      <c r="Z19" s="8"/>
      <c r="AA19" s="877"/>
      <c r="AB19" s="442" t="s">
        <v>330</v>
      </c>
      <c r="AC19" s="892" t="s">
        <v>331</v>
      </c>
      <c r="AD19" s="1072" t="s">
        <v>34</v>
      </c>
      <c r="AE19" s="733"/>
      <c r="AF19" s="733"/>
      <c r="AG19" s="733"/>
      <c r="AH19" s="733"/>
      <c r="AI19" s="733"/>
      <c r="AJ19" s="733"/>
      <c r="AK19" s="733"/>
      <c r="AL19" s="771"/>
      <c r="AM19" s="90"/>
      <c r="AN19" s="442" t="s">
        <v>330</v>
      </c>
      <c r="AO19" s="892" t="s">
        <v>331</v>
      </c>
      <c r="AP19" s="1072" t="s">
        <v>34</v>
      </c>
      <c r="AQ19" s="383">
        <v>-160.396</v>
      </c>
      <c r="AR19" s="919" t="s">
        <v>373</v>
      </c>
      <c r="AS19" s="1049"/>
      <c r="AT19" s="384"/>
      <c r="AV19" s="442" t="s">
        <v>330</v>
      </c>
      <c r="AW19" s="892" t="s">
        <v>331</v>
      </c>
      <c r="AX19" s="1072" t="s">
        <v>34</v>
      </c>
      <c r="AY19" s="392">
        <v>203.12943305186974</v>
      </c>
      <c r="AZ19" s="392">
        <v>77.98460731152703</v>
      </c>
      <c r="BA19" s="392">
        <v>58.4822826408378</v>
      </c>
      <c r="BB19" s="1115">
        <v>72.20059182140008</v>
      </c>
      <c r="BC19" s="1090" t="s">
        <v>156</v>
      </c>
      <c r="BD19" s="1090" t="s">
        <v>369</v>
      </c>
      <c r="BF19" s="442" t="s">
        <v>330</v>
      </c>
      <c r="BG19" s="892" t="s">
        <v>331</v>
      </c>
      <c r="BH19" s="1072" t="s">
        <v>34</v>
      </c>
      <c r="BI19" s="392" t="s">
        <v>197</v>
      </c>
      <c r="BJ19" s="392" t="s">
        <v>197</v>
      </c>
      <c r="BK19" s="392" t="s">
        <v>197</v>
      </c>
      <c r="BL19" s="393" t="s">
        <v>197</v>
      </c>
    </row>
    <row r="20" spans="1:64" s="79" customFormat="1" ht="15" customHeight="1">
      <c r="A20" s="442" t="s">
        <v>332</v>
      </c>
      <c r="B20" s="892" t="s">
        <v>344</v>
      </c>
      <c r="C20" s="1073" t="s">
        <v>34</v>
      </c>
      <c r="D20" s="870">
        <v>0.093</v>
      </c>
      <c r="E20" s="870">
        <v>204.052</v>
      </c>
      <c r="F20" s="870">
        <v>0.083</v>
      </c>
      <c r="G20" s="870">
        <v>145.996</v>
      </c>
      <c r="H20" s="870">
        <v>35.637</v>
      </c>
      <c r="I20" s="871">
        <v>3820.761</v>
      </c>
      <c r="J20" s="870">
        <v>15.975</v>
      </c>
      <c r="K20" s="871">
        <v>2130.005</v>
      </c>
      <c r="L20" s="872"/>
      <c r="M20" s="873"/>
      <c r="N20" s="750"/>
      <c r="O20" s="751"/>
      <c r="P20" s="874"/>
      <c r="Q20" s="874"/>
      <c r="R20" s="874"/>
      <c r="S20" s="875"/>
      <c r="T20" s="876"/>
      <c r="U20" s="8"/>
      <c r="V20" s="8"/>
      <c r="W20" s="8"/>
      <c r="X20" s="876"/>
      <c r="Y20" s="8"/>
      <c r="Z20" s="8"/>
      <c r="AA20" s="877"/>
      <c r="AB20" s="442" t="s">
        <v>332</v>
      </c>
      <c r="AC20" s="892" t="s">
        <v>344</v>
      </c>
      <c r="AD20" s="1073" t="s">
        <v>34</v>
      </c>
      <c r="AE20" s="733"/>
      <c r="AF20" s="733"/>
      <c r="AG20" s="733"/>
      <c r="AH20" s="733"/>
      <c r="AI20" s="733"/>
      <c r="AJ20" s="733"/>
      <c r="AK20" s="733"/>
      <c r="AL20" s="771"/>
      <c r="AM20" s="90"/>
      <c r="AN20" s="442" t="s">
        <v>332</v>
      </c>
      <c r="AO20" s="892" t="s">
        <v>333</v>
      </c>
      <c r="AP20" s="1073" t="s">
        <v>34</v>
      </c>
      <c r="AQ20" s="383" t="s">
        <v>374</v>
      </c>
      <c r="AR20" s="919" t="s">
        <v>375</v>
      </c>
      <c r="AS20" s="1049"/>
      <c r="AT20" s="384"/>
      <c r="AV20" s="442" t="s">
        <v>332</v>
      </c>
      <c r="AW20" s="892" t="s">
        <v>344</v>
      </c>
      <c r="AX20" s="1073" t="s">
        <v>34</v>
      </c>
      <c r="AY20" s="392">
        <v>2194.1075268817203</v>
      </c>
      <c r="AZ20" s="392">
        <v>1758.987951807229</v>
      </c>
      <c r="BA20" s="392">
        <v>107.21331761932822</v>
      </c>
      <c r="BB20" s="1115">
        <v>133.33364632237874</v>
      </c>
      <c r="BC20" s="1090" t="s">
        <v>369</v>
      </c>
      <c r="BD20" s="1090" t="s">
        <v>369</v>
      </c>
      <c r="BF20" s="442" t="s">
        <v>332</v>
      </c>
      <c r="BG20" s="892" t="s">
        <v>344</v>
      </c>
      <c r="BH20" s="1073" t="s">
        <v>34</v>
      </c>
      <c r="BI20" s="392" t="s">
        <v>197</v>
      </c>
      <c r="BJ20" s="392" t="s">
        <v>197</v>
      </c>
      <c r="BK20" s="392" t="s">
        <v>197</v>
      </c>
      <c r="BL20" s="393" t="s">
        <v>197</v>
      </c>
    </row>
    <row r="21" spans="1:64" s="79" customFormat="1" ht="15" customHeight="1">
      <c r="A21" s="1074">
        <v>4</v>
      </c>
      <c r="B21" s="892" t="s">
        <v>334</v>
      </c>
      <c r="C21" s="1072" t="s">
        <v>305</v>
      </c>
      <c r="D21" s="870">
        <v>8.261</v>
      </c>
      <c r="E21" s="870">
        <v>2783.3700000000003</v>
      </c>
      <c r="F21" s="870">
        <v>20.405</v>
      </c>
      <c r="G21" s="870">
        <v>6448.5070000000005</v>
      </c>
      <c r="H21" s="870">
        <v>71.389</v>
      </c>
      <c r="I21" s="871">
        <v>23198.282</v>
      </c>
      <c r="J21" s="870">
        <v>156.154</v>
      </c>
      <c r="K21" s="871">
        <v>51116.094000000005</v>
      </c>
      <c r="L21" s="872"/>
      <c r="M21" s="873"/>
      <c r="N21" s="750"/>
      <c r="O21" s="751"/>
      <c r="P21" s="874"/>
      <c r="Q21" s="874"/>
      <c r="R21" s="874"/>
      <c r="S21" s="875"/>
      <c r="T21" s="876" t="s">
        <v>367</v>
      </c>
      <c r="U21" s="8" t="s">
        <v>367</v>
      </c>
      <c r="V21" s="8" t="s">
        <v>367</v>
      </c>
      <c r="W21" s="8" t="s">
        <v>367</v>
      </c>
      <c r="X21" s="876" t="s">
        <v>367</v>
      </c>
      <c r="Y21" s="8" t="s">
        <v>367</v>
      </c>
      <c r="Z21" s="8" t="s">
        <v>367</v>
      </c>
      <c r="AA21" s="877" t="s">
        <v>367</v>
      </c>
      <c r="AB21" s="1074">
        <v>4</v>
      </c>
      <c r="AC21" s="892" t="s">
        <v>334</v>
      </c>
      <c r="AD21" s="1072" t="s">
        <v>305</v>
      </c>
      <c r="AE21" s="887">
        <v>-8.604228440844963E-16</v>
      </c>
      <c r="AF21" s="887">
        <v>1.7763568394002505E-13</v>
      </c>
      <c r="AG21" s="887">
        <v>1.582067810090848E-15</v>
      </c>
      <c r="AH21" s="887">
        <v>4.192202140984591E-13</v>
      </c>
      <c r="AI21" s="887">
        <v>-3.9968028886505635E-15</v>
      </c>
      <c r="AJ21" s="887">
        <v>-1.3073986337985843E-12</v>
      </c>
      <c r="AK21" s="887">
        <v>9.769962616701378E-15</v>
      </c>
      <c r="AL21" s="888">
        <v>2.0463630789890885E-12</v>
      </c>
      <c r="AM21" s="90"/>
      <c r="AN21" s="1074">
        <v>4</v>
      </c>
      <c r="AO21" s="892" t="s">
        <v>334</v>
      </c>
      <c r="AP21" s="1072" t="s">
        <v>305</v>
      </c>
      <c r="AQ21" s="383" t="s">
        <v>376</v>
      </c>
      <c r="AR21" s="919" t="s">
        <v>377</v>
      </c>
      <c r="AS21" s="1049"/>
      <c r="AT21" s="384"/>
      <c r="AV21" s="1074">
        <v>4</v>
      </c>
      <c r="AW21" s="892" t="s">
        <v>334</v>
      </c>
      <c r="AX21" s="1072" t="s">
        <v>305</v>
      </c>
      <c r="AY21" s="392">
        <v>336.9289432272123</v>
      </c>
      <c r="AZ21" s="392">
        <v>316.0258270031855</v>
      </c>
      <c r="BA21" s="392">
        <v>324.9559736093796</v>
      </c>
      <c r="BB21" s="1115">
        <v>327.3441218284514</v>
      </c>
      <c r="BC21" s="1090" t="s">
        <v>369</v>
      </c>
      <c r="BD21" s="1090" t="s">
        <v>369</v>
      </c>
      <c r="BF21" s="1074">
        <v>4</v>
      </c>
      <c r="BG21" s="892" t="s">
        <v>334</v>
      </c>
      <c r="BH21" s="1072" t="s">
        <v>305</v>
      </c>
      <c r="BI21" s="392" t="s">
        <v>197</v>
      </c>
      <c r="BJ21" s="392" t="s">
        <v>197</v>
      </c>
      <c r="BK21" s="392" t="s">
        <v>197</v>
      </c>
      <c r="BL21" s="393" t="s">
        <v>197</v>
      </c>
    </row>
    <row r="22" spans="1:64" s="79" customFormat="1" ht="15" customHeight="1">
      <c r="A22" s="442" t="s">
        <v>193</v>
      </c>
      <c r="B22" s="1071" t="s">
        <v>335</v>
      </c>
      <c r="C22" s="614" t="s">
        <v>305</v>
      </c>
      <c r="D22" s="870">
        <v>8.096</v>
      </c>
      <c r="E22" s="870">
        <v>2726.262</v>
      </c>
      <c r="F22" s="870">
        <v>20.238</v>
      </c>
      <c r="G22" s="870">
        <v>6399.996</v>
      </c>
      <c r="H22" s="870">
        <v>70.372</v>
      </c>
      <c r="I22" s="871">
        <v>22968.467</v>
      </c>
      <c r="J22" s="870">
        <v>154.896</v>
      </c>
      <c r="K22" s="871">
        <v>50859.459</v>
      </c>
      <c r="L22" s="872"/>
      <c r="M22" s="873"/>
      <c r="N22" s="750"/>
      <c r="O22" s="751"/>
      <c r="P22" s="874"/>
      <c r="Q22" s="874"/>
      <c r="R22" s="874"/>
      <c r="S22" s="875"/>
      <c r="T22" s="876"/>
      <c r="U22" s="8"/>
      <c r="V22" s="8"/>
      <c r="W22" s="8"/>
      <c r="X22" s="876"/>
      <c r="Y22" s="8"/>
      <c r="Z22" s="8"/>
      <c r="AA22" s="877"/>
      <c r="AB22" s="442" t="s">
        <v>193</v>
      </c>
      <c r="AC22" s="1071" t="s">
        <v>335</v>
      </c>
      <c r="AD22" s="614" t="s">
        <v>305</v>
      </c>
      <c r="AE22" s="736"/>
      <c r="AF22" s="736"/>
      <c r="AG22" s="736"/>
      <c r="AH22" s="736"/>
      <c r="AI22" s="736"/>
      <c r="AJ22" s="736"/>
      <c r="AK22" s="736"/>
      <c r="AL22" s="772"/>
      <c r="AM22" s="90"/>
      <c r="AN22" s="442" t="s">
        <v>193</v>
      </c>
      <c r="AO22" s="1071" t="s">
        <v>335</v>
      </c>
      <c r="AP22" s="614" t="s">
        <v>305</v>
      </c>
      <c r="AQ22" s="383" t="s">
        <v>378</v>
      </c>
      <c r="AR22" s="919" t="s">
        <v>379</v>
      </c>
      <c r="AS22" s="1049"/>
      <c r="AT22" s="384"/>
      <c r="AV22" s="442" t="s">
        <v>193</v>
      </c>
      <c r="AW22" s="1071" t="s">
        <v>335</v>
      </c>
      <c r="AX22" s="614" t="s">
        <v>305</v>
      </c>
      <c r="AY22" s="392">
        <v>336.741847826087</v>
      </c>
      <c r="AZ22" s="392">
        <v>316.23658464275127</v>
      </c>
      <c r="BA22" s="392">
        <v>326.38644631387484</v>
      </c>
      <c r="BB22" s="1115">
        <v>328.34585140997837</v>
      </c>
      <c r="BC22" s="1090" t="s">
        <v>369</v>
      </c>
      <c r="BD22" s="1090" t="s">
        <v>369</v>
      </c>
      <c r="BF22" s="442" t="s">
        <v>193</v>
      </c>
      <c r="BG22" s="1071" t="s">
        <v>335</v>
      </c>
      <c r="BH22" s="614" t="s">
        <v>305</v>
      </c>
      <c r="BI22" s="392" t="s">
        <v>197</v>
      </c>
      <c r="BJ22" s="392" t="s">
        <v>197</v>
      </c>
      <c r="BK22" s="392" t="s">
        <v>197</v>
      </c>
      <c r="BL22" s="393" t="s">
        <v>197</v>
      </c>
    </row>
    <row r="23" spans="1:64" s="79" customFormat="1" ht="15" customHeight="1">
      <c r="A23" s="442" t="s">
        <v>336</v>
      </c>
      <c r="B23" s="1071" t="s">
        <v>337</v>
      </c>
      <c r="C23" s="614" t="s">
        <v>305</v>
      </c>
      <c r="D23" s="870">
        <v>0.165</v>
      </c>
      <c r="E23" s="870">
        <v>57.108</v>
      </c>
      <c r="F23" s="870">
        <v>0.167</v>
      </c>
      <c r="G23" s="870">
        <v>48.511</v>
      </c>
      <c r="H23" s="870">
        <v>1.017</v>
      </c>
      <c r="I23" s="871">
        <v>229.815</v>
      </c>
      <c r="J23" s="870">
        <v>1.258</v>
      </c>
      <c r="K23" s="871">
        <v>256.635</v>
      </c>
      <c r="L23" s="872"/>
      <c r="M23" s="873"/>
      <c r="N23" s="750"/>
      <c r="O23" s="751"/>
      <c r="P23" s="874"/>
      <c r="Q23" s="874"/>
      <c r="R23" s="874"/>
      <c r="S23" s="875"/>
      <c r="T23" s="876"/>
      <c r="U23" s="8"/>
      <c r="V23" s="8"/>
      <c r="W23" s="8"/>
      <c r="X23" s="876"/>
      <c r="Y23" s="8"/>
      <c r="Z23" s="8"/>
      <c r="AA23" s="877"/>
      <c r="AB23" s="442" t="s">
        <v>336</v>
      </c>
      <c r="AC23" s="1071" t="s">
        <v>337</v>
      </c>
      <c r="AD23" s="614" t="s">
        <v>305</v>
      </c>
      <c r="AE23" s="736"/>
      <c r="AF23" s="736"/>
      <c r="AG23" s="736"/>
      <c r="AH23" s="736"/>
      <c r="AI23" s="736"/>
      <c r="AJ23" s="736"/>
      <c r="AK23" s="736"/>
      <c r="AL23" s="772"/>
      <c r="AM23" s="90"/>
      <c r="AN23" s="442" t="s">
        <v>336</v>
      </c>
      <c r="AO23" s="1071" t="s">
        <v>337</v>
      </c>
      <c r="AP23" s="614" t="s">
        <v>305</v>
      </c>
      <c r="AQ23" s="383" t="s">
        <v>380</v>
      </c>
      <c r="AR23" s="919" t="s">
        <v>381</v>
      </c>
      <c r="AS23" s="1049"/>
      <c r="AT23" s="384"/>
      <c r="AV23" s="442" t="s">
        <v>336</v>
      </c>
      <c r="AW23" s="1071" t="s">
        <v>337</v>
      </c>
      <c r="AX23" s="614" t="s">
        <v>305</v>
      </c>
      <c r="AY23" s="392">
        <v>346.10909090909087</v>
      </c>
      <c r="AZ23" s="392">
        <v>290.4850299401198</v>
      </c>
      <c r="BA23" s="392">
        <v>225.97345132743365</v>
      </c>
      <c r="BB23" s="1115">
        <v>204.00238473767885</v>
      </c>
      <c r="BC23" s="1090" t="s">
        <v>369</v>
      </c>
      <c r="BD23" s="1090" t="s">
        <v>369</v>
      </c>
      <c r="BF23" s="442" t="s">
        <v>336</v>
      </c>
      <c r="BG23" s="1071" t="s">
        <v>337</v>
      </c>
      <c r="BH23" s="614" t="s">
        <v>305</v>
      </c>
      <c r="BI23" s="392" t="s">
        <v>197</v>
      </c>
      <c r="BJ23" s="392" t="s">
        <v>197</v>
      </c>
      <c r="BK23" s="392" t="s">
        <v>197</v>
      </c>
      <c r="BL23" s="393" t="s">
        <v>197</v>
      </c>
    </row>
    <row r="24" spans="1:64" s="380" customFormat="1" ht="15" customHeight="1">
      <c r="A24" s="899">
        <v>5</v>
      </c>
      <c r="B24" s="436" t="s">
        <v>248</v>
      </c>
      <c r="C24" s="858" t="s">
        <v>34</v>
      </c>
      <c r="D24" s="309">
        <v>37.477</v>
      </c>
      <c r="E24" s="309">
        <v>12812.065999999999</v>
      </c>
      <c r="F24" s="309">
        <v>37.301</v>
      </c>
      <c r="G24" s="309">
        <v>12380.328</v>
      </c>
      <c r="H24" s="309">
        <v>377.53</v>
      </c>
      <c r="I24" s="859">
        <v>100382.762</v>
      </c>
      <c r="J24" s="309">
        <v>403.74</v>
      </c>
      <c r="K24" s="859">
        <v>107681.37899999999</v>
      </c>
      <c r="L24" s="881" t="s">
        <v>367</v>
      </c>
      <c r="M24" s="882" t="s">
        <v>367</v>
      </c>
      <c r="N24" s="883" t="s">
        <v>367</v>
      </c>
      <c r="O24" s="884" t="s">
        <v>367</v>
      </c>
      <c r="P24" s="885" t="s">
        <v>367</v>
      </c>
      <c r="Q24" s="885" t="s">
        <v>367</v>
      </c>
      <c r="R24" s="885" t="s">
        <v>367</v>
      </c>
      <c r="S24" s="886" t="s">
        <v>367</v>
      </c>
      <c r="T24" s="862" t="s">
        <v>367</v>
      </c>
      <c r="U24" s="726" t="s">
        <v>367</v>
      </c>
      <c r="V24" s="726" t="s">
        <v>367</v>
      </c>
      <c r="W24" s="726" t="s">
        <v>367</v>
      </c>
      <c r="X24" s="862" t="s">
        <v>367</v>
      </c>
      <c r="Y24" s="726" t="s">
        <v>367</v>
      </c>
      <c r="Z24" s="726" t="s">
        <v>367</v>
      </c>
      <c r="AA24" s="863" t="s">
        <v>367</v>
      </c>
      <c r="AB24" s="900">
        <v>5</v>
      </c>
      <c r="AC24" s="901" t="s">
        <v>248</v>
      </c>
      <c r="AD24" s="77" t="s">
        <v>196</v>
      </c>
      <c r="AE24" s="887">
        <v>0</v>
      </c>
      <c r="AF24" s="887">
        <v>0</v>
      </c>
      <c r="AG24" s="887">
        <v>0</v>
      </c>
      <c r="AH24" s="887">
        <v>0</v>
      </c>
      <c r="AI24" s="887">
        <v>0</v>
      </c>
      <c r="AJ24" s="887">
        <v>0</v>
      </c>
      <c r="AK24" s="887">
        <v>0</v>
      </c>
      <c r="AL24" s="888">
        <v>0</v>
      </c>
      <c r="AM24" s="866"/>
      <c r="AN24" s="226">
        <v>5</v>
      </c>
      <c r="AO24" s="901" t="s">
        <v>248</v>
      </c>
      <c r="AP24" s="77" t="s">
        <v>196</v>
      </c>
      <c r="AQ24" s="383">
        <v>460.88199999999995</v>
      </c>
      <c r="AR24" s="919" t="s">
        <v>382</v>
      </c>
      <c r="AS24" s="1049"/>
      <c r="AT24" s="384"/>
      <c r="AV24" s="902">
        <v>5</v>
      </c>
      <c r="AW24" s="901" t="s">
        <v>248</v>
      </c>
      <c r="AX24" s="193" t="s">
        <v>141</v>
      </c>
      <c r="AY24" s="392">
        <v>341.8647703925074</v>
      </c>
      <c r="AZ24" s="392">
        <v>331.903380606418</v>
      </c>
      <c r="BA24" s="392">
        <v>265.8934707175589</v>
      </c>
      <c r="BB24" s="1115">
        <v>266.7097116956457</v>
      </c>
      <c r="BC24" s="1090" t="s">
        <v>369</v>
      </c>
      <c r="BD24" s="1090" t="s">
        <v>369</v>
      </c>
      <c r="BF24" s="902">
        <v>5</v>
      </c>
      <c r="BG24" s="901" t="s">
        <v>248</v>
      </c>
      <c r="BH24" s="193" t="s">
        <v>141</v>
      </c>
      <c r="BI24" s="392" t="s">
        <v>197</v>
      </c>
      <c r="BJ24" s="392" t="s">
        <v>197</v>
      </c>
      <c r="BK24" s="392" t="s">
        <v>197</v>
      </c>
      <c r="BL24" s="393" t="s">
        <v>197</v>
      </c>
    </row>
    <row r="25" spans="1:64" s="79" customFormat="1" ht="15" customHeight="1">
      <c r="A25" s="867" t="s">
        <v>227</v>
      </c>
      <c r="B25" s="437" t="s">
        <v>201</v>
      </c>
      <c r="C25" s="889" t="s">
        <v>34</v>
      </c>
      <c r="D25" s="870">
        <v>9.333</v>
      </c>
      <c r="E25" s="870">
        <v>4846.584</v>
      </c>
      <c r="F25" s="870">
        <v>6.958</v>
      </c>
      <c r="G25" s="870">
        <v>3286.293</v>
      </c>
      <c r="H25" s="870">
        <v>323.813</v>
      </c>
      <c r="I25" s="871">
        <v>81887.45</v>
      </c>
      <c r="J25" s="870">
        <v>343.133</v>
      </c>
      <c r="K25" s="871">
        <v>86794.01</v>
      </c>
      <c r="L25" s="872"/>
      <c r="M25" s="873"/>
      <c r="N25" s="750"/>
      <c r="O25" s="751"/>
      <c r="P25" s="874"/>
      <c r="Q25" s="874"/>
      <c r="R25" s="874"/>
      <c r="S25" s="875"/>
      <c r="T25" s="876" t="s">
        <v>367</v>
      </c>
      <c r="U25" s="8" t="s">
        <v>367</v>
      </c>
      <c r="V25" s="8" t="s">
        <v>367</v>
      </c>
      <c r="W25" s="8" t="s">
        <v>367</v>
      </c>
      <c r="X25" s="876" t="s">
        <v>367</v>
      </c>
      <c r="Y25" s="8" t="s">
        <v>367</v>
      </c>
      <c r="Z25" s="8" t="s">
        <v>367</v>
      </c>
      <c r="AA25" s="877" t="s">
        <v>367</v>
      </c>
      <c r="AB25" s="2" t="s">
        <v>227</v>
      </c>
      <c r="AC25" s="19" t="s">
        <v>201</v>
      </c>
      <c r="AD25" s="77" t="s">
        <v>196</v>
      </c>
      <c r="AE25" s="733"/>
      <c r="AF25" s="733"/>
      <c r="AG25" s="733"/>
      <c r="AH25" s="733"/>
      <c r="AI25" s="733"/>
      <c r="AJ25" s="733"/>
      <c r="AK25" s="733"/>
      <c r="AL25" s="771"/>
      <c r="AM25" s="90" t="s">
        <v>197</v>
      </c>
      <c r="AN25" s="226" t="s">
        <v>227</v>
      </c>
      <c r="AO25" s="19" t="s">
        <v>201</v>
      </c>
      <c r="AP25" s="77" t="s">
        <v>196</v>
      </c>
      <c r="AQ25" s="383">
        <v>349.293</v>
      </c>
      <c r="AR25" s="919" t="s">
        <v>383</v>
      </c>
      <c r="AS25" s="1049"/>
      <c r="AT25" s="384"/>
      <c r="AV25" s="316" t="s">
        <v>227</v>
      </c>
      <c r="AW25" s="19" t="s">
        <v>201</v>
      </c>
      <c r="AX25" s="193" t="s">
        <v>141</v>
      </c>
      <c r="AY25" s="392">
        <v>519.2954034072645</v>
      </c>
      <c r="AZ25" s="392">
        <v>472.3042540960046</v>
      </c>
      <c r="BA25" s="392">
        <v>252.8849984404579</v>
      </c>
      <c r="BB25" s="1115">
        <v>252.94567995500287</v>
      </c>
      <c r="BC25" s="1090" t="s">
        <v>369</v>
      </c>
      <c r="BD25" s="1090" t="s">
        <v>369</v>
      </c>
      <c r="BF25" s="316" t="s">
        <v>227</v>
      </c>
      <c r="BG25" s="19" t="s">
        <v>201</v>
      </c>
      <c r="BH25" s="193" t="s">
        <v>141</v>
      </c>
      <c r="BI25" s="392" t="s">
        <v>197</v>
      </c>
      <c r="BJ25" s="392" t="s">
        <v>197</v>
      </c>
      <c r="BK25" s="392" t="s">
        <v>197</v>
      </c>
      <c r="BL25" s="393" t="s">
        <v>197</v>
      </c>
    </row>
    <row r="26" spans="1:64" s="79" customFormat="1" ht="15" customHeight="1">
      <c r="A26" s="867" t="s">
        <v>297</v>
      </c>
      <c r="B26" s="437" t="s">
        <v>202</v>
      </c>
      <c r="C26" s="889" t="s">
        <v>34</v>
      </c>
      <c r="D26" s="870">
        <v>28.144</v>
      </c>
      <c r="E26" s="870">
        <v>7965.482</v>
      </c>
      <c r="F26" s="870">
        <v>30.343</v>
      </c>
      <c r="G26" s="870">
        <v>9094.035</v>
      </c>
      <c r="H26" s="870">
        <v>53.717</v>
      </c>
      <c r="I26" s="871">
        <v>18495.312</v>
      </c>
      <c r="J26" s="870">
        <v>60.607</v>
      </c>
      <c r="K26" s="871">
        <v>20887.369</v>
      </c>
      <c r="L26" s="872"/>
      <c r="M26" s="873"/>
      <c r="N26" s="750"/>
      <c r="O26" s="751"/>
      <c r="P26" s="874"/>
      <c r="Q26" s="874"/>
      <c r="R26" s="874"/>
      <c r="S26" s="875"/>
      <c r="T26" s="876" t="s">
        <v>367</v>
      </c>
      <c r="U26" s="8" t="s">
        <v>367</v>
      </c>
      <c r="V26" s="8" t="s">
        <v>367</v>
      </c>
      <c r="W26" s="8" t="s">
        <v>367</v>
      </c>
      <c r="X26" s="876" t="s">
        <v>367</v>
      </c>
      <c r="Y26" s="8" t="s">
        <v>367</v>
      </c>
      <c r="Z26" s="8" t="s">
        <v>367</v>
      </c>
      <c r="AA26" s="877" t="s">
        <v>367</v>
      </c>
      <c r="AB26" s="2" t="s">
        <v>297</v>
      </c>
      <c r="AC26" s="19" t="s">
        <v>202</v>
      </c>
      <c r="AD26" s="77" t="s">
        <v>196</v>
      </c>
      <c r="AE26" s="733"/>
      <c r="AF26" s="733"/>
      <c r="AG26" s="733"/>
      <c r="AH26" s="733"/>
      <c r="AI26" s="733"/>
      <c r="AJ26" s="733"/>
      <c r="AK26" s="733"/>
      <c r="AL26" s="771"/>
      <c r="AM26" s="90"/>
      <c r="AN26" s="226" t="s">
        <v>297</v>
      </c>
      <c r="AO26" s="19" t="s">
        <v>202</v>
      </c>
      <c r="AP26" s="77" t="s">
        <v>196</v>
      </c>
      <c r="AQ26" s="394">
        <v>111.58900000000001</v>
      </c>
      <c r="AR26" s="919" t="s">
        <v>384</v>
      </c>
      <c r="AS26" s="1049"/>
      <c r="AT26" s="384"/>
      <c r="AV26" s="316" t="s">
        <v>297</v>
      </c>
      <c r="AW26" s="19" t="s">
        <v>202</v>
      </c>
      <c r="AX26" s="193" t="s">
        <v>141</v>
      </c>
      <c r="AY26" s="392">
        <v>283.0259380329733</v>
      </c>
      <c r="AZ26" s="392">
        <v>299.70784035856707</v>
      </c>
      <c r="BA26" s="392">
        <v>344.3102183666251</v>
      </c>
      <c r="BB26" s="1115">
        <v>344.6362466381771</v>
      </c>
      <c r="BC26" s="1090" t="s">
        <v>369</v>
      </c>
      <c r="BD26" s="1090" t="s">
        <v>369</v>
      </c>
      <c r="BF26" s="316" t="s">
        <v>297</v>
      </c>
      <c r="BG26" s="19" t="s">
        <v>202</v>
      </c>
      <c r="BH26" s="193" t="s">
        <v>141</v>
      </c>
      <c r="BI26" s="392" t="s">
        <v>197</v>
      </c>
      <c r="BJ26" s="392" t="s">
        <v>197</v>
      </c>
      <c r="BK26" s="392" t="s">
        <v>197</v>
      </c>
      <c r="BL26" s="393" t="s">
        <v>197</v>
      </c>
    </row>
    <row r="27" spans="1:64" s="79" customFormat="1" ht="15" customHeight="1">
      <c r="A27" s="890" t="s">
        <v>15</v>
      </c>
      <c r="B27" s="438" t="s">
        <v>311</v>
      </c>
      <c r="C27" s="868" t="s">
        <v>34</v>
      </c>
      <c r="D27" s="870">
        <v>0.683</v>
      </c>
      <c r="E27" s="870">
        <v>972.621</v>
      </c>
      <c r="F27" s="870">
        <v>0.602</v>
      </c>
      <c r="G27" s="870">
        <v>935.557</v>
      </c>
      <c r="H27" s="870">
        <v>0.017</v>
      </c>
      <c r="I27" s="871">
        <v>29.263</v>
      </c>
      <c r="J27" s="870">
        <v>0.956</v>
      </c>
      <c r="K27" s="871">
        <v>424.607</v>
      </c>
      <c r="L27" s="872"/>
      <c r="M27" s="873"/>
      <c r="N27" s="750"/>
      <c r="O27" s="751"/>
      <c r="P27" s="874"/>
      <c r="Q27" s="874"/>
      <c r="R27" s="874"/>
      <c r="S27" s="875"/>
      <c r="T27" s="876" t="s">
        <v>367</v>
      </c>
      <c r="U27" s="8" t="s">
        <v>367</v>
      </c>
      <c r="V27" s="8" t="s">
        <v>367</v>
      </c>
      <c r="W27" s="8" t="s">
        <v>367</v>
      </c>
      <c r="X27" s="876" t="s">
        <v>367</v>
      </c>
      <c r="Y27" s="8" t="s">
        <v>367</v>
      </c>
      <c r="Z27" s="8" t="s">
        <v>367</v>
      </c>
      <c r="AA27" s="877" t="s">
        <v>367</v>
      </c>
      <c r="AB27" s="3" t="s">
        <v>15</v>
      </c>
      <c r="AC27" s="20" t="s">
        <v>311</v>
      </c>
      <c r="AD27" s="77" t="s">
        <v>196</v>
      </c>
      <c r="AE27" s="736" t="s">
        <v>367</v>
      </c>
      <c r="AF27" s="736" t="s">
        <v>367</v>
      </c>
      <c r="AG27" s="736" t="s">
        <v>367</v>
      </c>
      <c r="AH27" s="736" t="s">
        <v>367</v>
      </c>
      <c r="AI27" s="736" t="s">
        <v>367</v>
      </c>
      <c r="AJ27" s="736" t="s">
        <v>367</v>
      </c>
      <c r="AK27" s="736" t="s">
        <v>367</v>
      </c>
      <c r="AL27" s="903" t="s">
        <v>367</v>
      </c>
      <c r="AM27" s="90"/>
      <c r="AN27" s="225" t="s">
        <v>15</v>
      </c>
      <c r="AO27" s="20" t="s">
        <v>311</v>
      </c>
      <c r="AP27" s="77" t="s">
        <v>196</v>
      </c>
      <c r="AQ27" s="394">
        <v>0.666</v>
      </c>
      <c r="AR27" s="919" t="s">
        <v>385</v>
      </c>
      <c r="AS27" s="1049"/>
      <c r="AT27" s="384"/>
      <c r="AV27" s="317" t="s">
        <v>15</v>
      </c>
      <c r="AW27" s="20" t="s">
        <v>311</v>
      </c>
      <c r="AX27" s="193" t="s">
        <v>141</v>
      </c>
      <c r="AY27" s="392">
        <v>1424.0424597364567</v>
      </c>
      <c r="AZ27" s="392">
        <v>1554.0813953488373</v>
      </c>
      <c r="BA27" s="392">
        <v>1721.3529411764705</v>
      </c>
      <c r="BB27" s="1115">
        <v>444.1495815899582</v>
      </c>
      <c r="BC27" s="1090" t="s">
        <v>369</v>
      </c>
      <c r="BD27" s="1090" t="s">
        <v>156</v>
      </c>
      <c r="BF27" s="317" t="s">
        <v>15</v>
      </c>
      <c r="BG27" s="20" t="s">
        <v>311</v>
      </c>
      <c r="BH27" s="193" t="s">
        <v>141</v>
      </c>
      <c r="BI27" s="392" t="s">
        <v>197</v>
      </c>
      <c r="BJ27" s="392" t="s">
        <v>197</v>
      </c>
      <c r="BK27" s="392" t="s">
        <v>197</v>
      </c>
      <c r="BL27" s="393" t="s">
        <v>197</v>
      </c>
    </row>
    <row r="28" spans="1:64" s="380" customFormat="1" ht="15" customHeight="1">
      <c r="A28" s="857">
        <v>6</v>
      </c>
      <c r="B28" s="428" t="s">
        <v>250</v>
      </c>
      <c r="C28" s="879" t="s">
        <v>34</v>
      </c>
      <c r="D28" s="309">
        <v>248.03999999999996</v>
      </c>
      <c r="E28" s="309">
        <v>163094.232</v>
      </c>
      <c r="F28" s="309">
        <v>264.589</v>
      </c>
      <c r="G28" s="309">
        <v>177904.90600000002</v>
      </c>
      <c r="H28" s="309">
        <v>542.684</v>
      </c>
      <c r="I28" s="859">
        <v>221617.174</v>
      </c>
      <c r="J28" s="309">
        <v>519.5260000000001</v>
      </c>
      <c r="K28" s="859">
        <v>212159.388</v>
      </c>
      <c r="L28" s="881" t="s">
        <v>367</v>
      </c>
      <c r="M28" s="882" t="s">
        <v>367</v>
      </c>
      <c r="N28" s="883" t="s">
        <v>367</v>
      </c>
      <c r="O28" s="884" t="s">
        <v>367</v>
      </c>
      <c r="P28" s="885" t="s">
        <v>367</v>
      </c>
      <c r="Q28" s="885" t="s">
        <v>367</v>
      </c>
      <c r="R28" s="885" t="s">
        <v>367</v>
      </c>
      <c r="S28" s="886" t="s">
        <v>367</v>
      </c>
      <c r="T28" s="862" t="s">
        <v>367</v>
      </c>
      <c r="U28" s="726" t="s">
        <v>367</v>
      </c>
      <c r="V28" s="726" t="s">
        <v>367</v>
      </c>
      <c r="W28" s="726" t="s">
        <v>367</v>
      </c>
      <c r="X28" s="862" t="s">
        <v>367</v>
      </c>
      <c r="Y28" s="726" t="s">
        <v>367</v>
      </c>
      <c r="Z28" s="726" t="s">
        <v>367</v>
      </c>
      <c r="AA28" s="863" t="s">
        <v>367</v>
      </c>
      <c r="AB28" s="2">
        <v>6</v>
      </c>
      <c r="AC28" s="16" t="s">
        <v>250</v>
      </c>
      <c r="AD28" s="77" t="s">
        <v>196</v>
      </c>
      <c r="AE28" s="887">
        <v>0</v>
      </c>
      <c r="AF28" s="887">
        <v>0</v>
      </c>
      <c r="AG28" s="887">
        <v>0</v>
      </c>
      <c r="AH28" s="887">
        <v>0</v>
      </c>
      <c r="AI28" s="887">
        <v>0</v>
      </c>
      <c r="AJ28" s="887">
        <v>0</v>
      </c>
      <c r="AK28" s="887">
        <v>0</v>
      </c>
      <c r="AL28" s="888">
        <v>0</v>
      </c>
      <c r="AM28" s="866"/>
      <c r="AN28" s="226">
        <v>6</v>
      </c>
      <c r="AO28" s="16" t="s">
        <v>250</v>
      </c>
      <c r="AP28" s="77" t="s">
        <v>196</v>
      </c>
      <c r="AQ28" s="383">
        <v>653.2070000000001</v>
      </c>
      <c r="AR28" s="919" t="s">
        <v>386</v>
      </c>
      <c r="AS28" s="1049"/>
      <c r="AT28" s="384"/>
      <c r="AV28" s="316">
        <v>6</v>
      </c>
      <c r="AW28" s="16" t="s">
        <v>250</v>
      </c>
      <c r="AX28" s="193" t="s">
        <v>141</v>
      </c>
      <c r="AY28" s="388">
        <v>657.5319787131108</v>
      </c>
      <c r="AZ28" s="388">
        <v>672.3820944937243</v>
      </c>
      <c r="BA28" s="388">
        <v>408.3724119377023</v>
      </c>
      <c r="BB28" s="1112">
        <v>408.37106901290787</v>
      </c>
      <c r="BC28" s="1090" t="s">
        <v>369</v>
      </c>
      <c r="BD28" s="1090" t="s">
        <v>369</v>
      </c>
      <c r="BF28" s="316">
        <v>6</v>
      </c>
      <c r="BG28" s="16" t="s">
        <v>250</v>
      </c>
      <c r="BH28" s="193" t="s">
        <v>141</v>
      </c>
      <c r="BI28" s="388" t="s">
        <v>197</v>
      </c>
      <c r="BJ28" s="388" t="s">
        <v>197</v>
      </c>
      <c r="BK28" s="388" t="s">
        <v>197</v>
      </c>
      <c r="BL28" s="389" t="s">
        <v>197</v>
      </c>
    </row>
    <row r="29" spans="1:64" s="380" customFormat="1" ht="15" customHeight="1">
      <c r="A29" s="857" t="s">
        <v>161</v>
      </c>
      <c r="B29" s="878" t="s">
        <v>249</v>
      </c>
      <c r="C29" s="858" t="s">
        <v>34</v>
      </c>
      <c r="D29" s="309">
        <v>34.971</v>
      </c>
      <c r="E29" s="309">
        <v>16551.34</v>
      </c>
      <c r="F29" s="309">
        <v>34.165</v>
      </c>
      <c r="G29" s="309">
        <v>17540.312</v>
      </c>
      <c r="H29" s="309">
        <v>14.875</v>
      </c>
      <c r="I29" s="859">
        <v>6895.8949999999995</v>
      </c>
      <c r="J29" s="309">
        <v>13.67</v>
      </c>
      <c r="K29" s="859">
        <v>6390.887</v>
      </c>
      <c r="L29" s="881" t="s">
        <v>367</v>
      </c>
      <c r="M29" s="882" t="s">
        <v>367</v>
      </c>
      <c r="N29" s="883" t="s">
        <v>367</v>
      </c>
      <c r="O29" s="884" t="s">
        <v>367</v>
      </c>
      <c r="P29" s="885" t="s">
        <v>367</v>
      </c>
      <c r="Q29" s="885" t="s">
        <v>367</v>
      </c>
      <c r="R29" s="885" t="s">
        <v>367</v>
      </c>
      <c r="S29" s="886" t="s">
        <v>367</v>
      </c>
      <c r="T29" s="862" t="s">
        <v>367</v>
      </c>
      <c r="U29" s="726" t="s">
        <v>367</v>
      </c>
      <c r="V29" s="726" t="s">
        <v>367</v>
      </c>
      <c r="W29" s="726" t="s">
        <v>367</v>
      </c>
      <c r="X29" s="862" t="s">
        <v>367</v>
      </c>
      <c r="Y29" s="726" t="s">
        <v>367</v>
      </c>
      <c r="Z29" s="726" t="s">
        <v>367</v>
      </c>
      <c r="AA29" s="863" t="s">
        <v>367</v>
      </c>
      <c r="AB29" s="2" t="s">
        <v>161</v>
      </c>
      <c r="AC29" s="19" t="s">
        <v>249</v>
      </c>
      <c r="AD29" s="77" t="s">
        <v>196</v>
      </c>
      <c r="AE29" s="864">
        <v>0</v>
      </c>
      <c r="AF29" s="864">
        <v>0</v>
      </c>
      <c r="AG29" s="864">
        <v>0</v>
      </c>
      <c r="AH29" s="864">
        <v>0</v>
      </c>
      <c r="AI29" s="864">
        <v>0</v>
      </c>
      <c r="AJ29" s="864">
        <v>0</v>
      </c>
      <c r="AK29" s="864">
        <v>0</v>
      </c>
      <c r="AL29" s="865">
        <v>0</v>
      </c>
      <c r="AM29" s="866"/>
      <c r="AN29" s="226" t="s">
        <v>161</v>
      </c>
      <c r="AO29" s="19" t="s">
        <v>249</v>
      </c>
      <c r="AP29" s="77" t="s">
        <v>196</v>
      </c>
      <c r="AQ29" s="396">
        <v>41.956999999999994</v>
      </c>
      <c r="AR29" s="919" t="s">
        <v>387</v>
      </c>
      <c r="AS29" s="1049"/>
      <c r="AT29" s="384"/>
      <c r="AV29" s="316">
        <v>6.1</v>
      </c>
      <c r="AW29" s="19" t="s">
        <v>249</v>
      </c>
      <c r="AX29" s="193" t="s">
        <v>141</v>
      </c>
      <c r="AY29" s="392">
        <v>473.2875811386578</v>
      </c>
      <c r="AZ29" s="392">
        <v>513.4000292697206</v>
      </c>
      <c r="BA29" s="392">
        <v>463.5895798319327</v>
      </c>
      <c r="BB29" s="1115">
        <v>467.5118507681053</v>
      </c>
      <c r="BC29" s="1090" t="s">
        <v>369</v>
      </c>
      <c r="BD29" s="1090" t="s">
        <v>369</v>
      </c>
      <c r="BF29" s="316">
        <v>6.1</v>
      </c>
      <c r="BG29" s="19" t="s">
        <v>249</v>
      </c>
      <c r="BH29" s="193" t="s">
        <v>141</v>
      </c>
      <c r="BI29" s="392" t="s">
        <v>197</v>
      </c>
      <c r="BJ29" s="392" t="s">
        <v>197</v>
      </c>
      <c r="BK29" s="392" t="s">
        <v>197</v>
      </c>
      <c r="BL29" s="393" t="s">
        <v>197</v>
      </c>
    </row>
    <row r="30" spans="1:64" s="79" customFormat="1" ht="15" customHeight="1">
      <c r="A30" s="867" t="s">
        <v>228</v>
      </c>
      <c r="B30" s="431" t="s">
        <v>201</v>
      </c>
      <c r="C30" s="889" t="s">
        <v>34</v>
      </c>
      <c r="D30" s="870">
        <v>0.071</v>
      </c>
      <c r="E30" s="870">
        <v>73.87</v>
      </c>
      <c r="F30" s="870">
        <v>0.079</v>
      </c>
      <c r="G30" s="870">
        <v>214.88</v>
      </c>
      <c r="H30" s="870">
        <v>0.809</v>
      </c>
      <c r="I30" s="871">
        <v>476.668</v>
      </c>
      <c r="J30" s="870">
        <v>0.72</v>
      </c>
      <c r="K30" s="871">
        <v>440.09</v>
      </c>
      <c r="L30" s="872"/>
      <c r="M30" s="873"/>
      <c r="N30" s="750"/>
      <c r="O30" s="751"/>
      <c r="P30" s="874"/>
      <c r="Q30" s="874"/>
      <c r="R30" s="874"/>
      <c r="S30" s="875"/>
      <c r="T30" s="876" t="s">
        <v>367</v>
      </c>
      <c r="U30" s="8" t="s">
        <v>367</v>
      </c>
      <c r="V30" s="8" t="s">
        <v>367</v>
      </c>
      <c r="W30" s="8" t="s">
        <v>367</v>
      </c>
      <c r="X30" s="876" t="s">
        <v>367</v>
      </c>
      <c r="Y30" s="8" t="s">
        <v>367</v>
      </c>
      <c r="Z30" s="8" t="s">
        <v>367</v>
      </c>
      <c r="AA30" s="877" t="s">
        <v>367</v>
      </c>
      <c r="AB30" s="2" t="s">
        <v>228</v>
      </c>
      <c r="AC30" s="17" t="s">
        <v>201</v>
      </c>
      <c r="AD30" s="77" t="s">
        <v>196</v>
      </c>
      <c r="AE30" s="733"/>
      <c r="AF30" s="733"/>
      <c r="AG30" s="733"/>
      <c r="AH30" s="733"/>
      <c r="AI30" s="733"/>
      <c r="AJ30" s="733"/>
      <c r="AK30" s="733"/>
      <c r="AL30" s="771"/>
      <c r="AM30" s="90"/>
      <c r="AN30" s="226" t="s">
        <v>228</v>
      </c>
      <c r="AO30" s="17" t="s">
        <v>201</v>
      </c>
      <c r="AP30" s="77" t="s">
        <v>196</v>
      </c>
      <c r="AQ30" s="383" t="s">
        <v>388</v>
      </c>
      <c r="AR30" s="919" t="s">
        <v>389</v>
      </c>
      <c r="AS30" s="1049"/>
      <c r="AT30" s="384"/>
      <c r="AV30" s="316" t="s">
        <v>228</v>
      </c>
      <c r="AW30" s="17" t="s">
        <v>201</v>
      </c>
      <c r="AX30" s="193" t="s">
        <v>141</v>
      </c>
      <c r="AY30" s="392">
        <v>1040.4225352112678</v>
      </c>
      <c r="AZ30" s="392">
        <v>2720</v>
      </c>
      <c r="BA30" s="392">
        <v>589.2064276885043</v>
      </c>
      <c r="BB30" s="1115">
        <v>611.2361111111111</v>
      </c>
      <c r="BC30" s="1090" t="s">
        <v>156</v>
      </c>
      <c r="BD30" s="1090" t="s">
        <v>369</v>
      </c>
      <c r="BF30" s="316" t="s">
        <v>228</v>
      </c>
      <c r="BG30" s="17" t="s">
        <v>201</v>
      </c>
      <c r="BH30" s="193" t="s">
        <v>141</v>
      </c>
      <c r="BI30" s="392" t="s">
        <v>197</v>
      </c>
      <c r="BJ30" s="392" t="s">
        <v>197</v>
      </c>
      <c r="BK30" s="392" t="s">
        <v>197</v>
      </c>
      <c r="BL30" s="393" t="s">
        <v>197</v>
      </c>
    </row>
    <row r="31" spans="1:64" s="79" customFormat="1" ht="15" customHeight="1">
      <c r="A31" s="867" t="s">
        <v>299</v>
      </c>
      <c r="B31" s="431" t="s">
        <v>202</v>
      </c>
      <c r="C31" s="889" t="s">
        <v>34</v>
      </c>
      <c r="D31" s="870">
        <v>34.9</v>
      </c>
      <c r="E31" s="870">
        <v>16477.47</v>
      </c>
      <c r="F31" s="870">
        <v>34.086</v>
      </c>
      <c r="G31" s="870">
        <v>17325.432</v>
      </c>
      <c r="H31" s="870">
        <v>14.066</v>
      </c>
      <c r="I31" s="871">
        <v>6419.227</v>
      </c>
      <c r="J31" s="870">
        <v>12.95</v>
      </c>
      <c r="K31" s="871">
        <v>5950.797</v>
      </c>
      <c r="L31" s="872"/>
      <c r="M31" s="873"/>
      <c r="N31" s="750"/>
      <c r="O31" s="751"/>
      <c r="P31" s="874"/>
      <c r="Q31" s="874"/>
      <c r="R31" s="874"/>
      <c r="S31" s="875"/>
      <c r="T31" s="876" t="s">
        <v>367</v>
      </c>
      <c r="U31" s="8" t="s">
        <v>367</v>
      </c>
      <c r="V31" s="8" t="s">
        <v>367</v>
      </c>
      <c r="W31" s="8" t="s">
        <v>367</v>
      </c>
      <c r="X31" s="876" t="s">
        <v>367</v>
      </c>
      <c r="Y31" s="8" t="s">
        <v>367</v>
      </c>
      <c r="Z31" s="8" t="s">
        <v>367</v>
      </c>
      <c r="AA31" s="877" t="s">
        <v>367</v>
      </c>
      <c r="AB31" s="2" t="s">
        <v>299</v>
      </c>
      <c r="AC31" s="17" t="s">
        <v>202</v>
      </c>
      <c r="AD31" s="77" t="s">
        <v>196</v>
      </c>
      <c r="AE31" s="733"/>
      <c r="AF31" s="733"/>
      <c r="AG31" s="733"/>
      <c r="AH31" s="733"/>
      <c r="AI31" s="733"/>
      <c r="AJ31" s="733"/>
      <c r="AK31" s="733"/>
      <c r="AL31" s="771"/>
      <c r="AM31" s="90"/>
      <c r="AN31" s="226" t="s">
        <v>299</v>
      </c>
      <c r="AO31" s="17" t="s">
        <v>202</v>
      </c>
      <c r="AP31" s="77" t="s">
        <v>196</v>
      </c>
      <c r="AQ31" s="383" t="s">
        <v>390</v>
      </c>
      <c r="AR31" s="919" t="s">
        <v>391</v>
      </c>
      <c r="AS31" s="1049"/>
      <c r="AT31" s="384"/>
      <c r="AV31" s="316" t="s">
        <v>299</v>
      </c>
      <c r="AW31" s="17" t="s">
        <v>202</v>
      </c>
      <c r="AX31" s="193" t="s">
        <v>141</v>
      </c>
      <c r="AY31" s="392">
        <v>472.1338108882522</v>
      </c>
      <c r="AZ31" s="392">
        <v>508.28586516458375</v>
      </c>
      <c r="BA31" s="392">
        <v>456.3647803213422</v>
      </c>
      <c r="BB31" s="1115">
        <v>459.52100386100386</v>
      </c>
      <c r="BC31" s="1090" t="s">
        <v>369</v>
      </c>
      <c r="BD31" s="1090" t="s">
        <v>369</v>
      </c>
      <c r="BF31" s="316" t="s">
        <v>299</v>
      </c>
      <c r="BG31" s="17" t="s">
        <v>202</v>
      </c>
      <c r="BH31" s="193" t="s">
        <v>141</v>
      </c>
      <c r="BI31" s="392" t="s">
        <v>197</v>
      </c>
      <c r="BJ31" s="392" t="s">
        <v>197</v>
      </c>
      <c r="BK31" s="392" t="s">
        <v>197</v>
      </c>
      <c r="BL31" s="393" t="s">
        <v>197</v>
      </c>
    </row>
    <row r="32" spans="1:64" s="79" customFormat="1" ht="15" customHeight="1" thickBot="1">
      <c r="A32" s="904" t="s">
        <v>16</v>
      </c>
      <c r="B32" s="433" t="s">
        <v>311</v>
      </c>
      <c r="C32" s="868" t="s">
        <v>34</v>
      </c>
      <c r="D32" s="870">
        <v>0.414</v>
      </c>
      <c r="E32" s="870">
        <v>206.837</v>
      </c>
      <c r="F32" s="870">
        <v>0.129</v>
      </c>
      <c r="G32" s="870">
        <v>493.868</v>
      </c>
      <c r="H32" s="870">
        <v>0.072</v>
      </c>
      <c r="I32" s="871">
        <v>22.277</v>
      </c>
      <c r="J32" s="870">
        <v>0.092</v>
      </c>
      <c r="K32" s="871">
        <v>104.545</v>
      </c>
      <c r="L32" s="872"/>
      <c r="M32" s="873"/>
      <c r="N32" s="750"/>
      <c r="O32" s="751"/>
      <c r="P32" s="874"/>
      <c r="Q32" s="874"/>
      <c r="R32" s="874"/>
      <c r="S32" s="875"/>
      <c r="T32" s="876" t="s">
        <v>367</v>
      </c>
      <c r="U32" s="8" t="s">
        <v>367</v>
      </c>
      <c r="V32" s="8" t="s">
        <v>367</v>
      </c>
      <c r="W32" s="8" t="s">
        <v>367</v>
      </c>
      <c r="X32" s="876" t="s">
        <v>367</v>
      </c>
      <c r="Y32" s="8" t="s">
        <v>367</v>
      </c>
      <c r="Z32" s="8" t="s">
        <v>367</v>
      </c>
      <c r="AA32" s="877" t="s">
        <v>367</v>
      </c>
      <c r="AB32" s="14" t="s">
        <v>16</v>
      </c>
      <c r="AC32" s="18" t="s">
        <v>311</v>
      </c>
      <c r="AD32" s="77" t="s">
        <v>196</v>
      </c>
      <c r="AE32" s="733" t="s">
        <v>367</v>
      </c>
      <c r="AF32" s="733" t="s">
        <v>367</v>
      </c>
      <c r="AG32" s="733" t="s">
        <v>367</v>
      </c>
      <c r="AH32" s="733" t="s">
        <v>367</v>
      </c>
      <c r="AI32" s="733" t="s">
        <v>367</v>
      </c>
      <c r="AJ32" s="733" t="s">
        <v>367</v>
      </c>
      <c r="AK32" s="733" t="s">
        <v>367</v>
      </c>
      <c r="AL32" s="771" t="s">
        <v>367</v>
      </c>
      <c r="AM32" s="90"/>
      <c r="AN32" s="226" t="s">
        <v>16</v>
      </c>
      <c r="AO32" s="18" t="s">
        <v>311</v>
      </c>
      <c r="AP32" s="77" t="s">
        <v>196</v>
      </c>
      <c r="AQ32" s="383" t="s">
        <v>392</v>
      </c>
      <c r="AR32" s="919" t="s">
        <v>393</v>
      </c>
      <c r="AS32" s="1049"/>
      <c r="AT32" s="384"/>
      <c r="AV32" s="318" t="s">
        <v>16</v>
      </c>
      <c r="AW32" s="45" t="s">
        <v>311</v>
      </c>
      <c r="AX32" s="193" t="s">
        <v>141</v>
      </c>
      <c r="AY32" s="397">
        <v>499.6062801932367</v>
      </c>
      <c r="AZ32" s="397">
        <v>3828.4341085271317</v>
      </c>
      <c r="BA32" s="397">
        <v>309.4027777777778</v>
      </c>
      <c r="BB32" s="1116">
        <v>1136.358695652174</v>
      </c>
      <c r="BC32" s="1090" t="s">
        <v>156</v>
      </c>
      <c r="BD32" s="1090" t="s">
        <v>156</v>
      </c>
      <c r="BF32" s="318" t="s">
        <v>16</v>
      </c>
      <c r="BG32" s="45" t="s">
        <v>311</v>
      </c>
      <c r="BH32" s="193" t="s">
        <v>141</v>
      </c>
      <c r="BI32" s="397" t="s">
        <v>197</v>
      </c>
      <c r="BJ32" s="397" t="s">
        <v>197</v>
      </c>
      <c r="BK32" s="397" t="s">
        <v>197</v>
      </c>
      <c r="BL32" s="398" t="s">
        <v>197</v>
      </c>
    </row>
    <row r="33" spans="1:64" s="380" customFormat="1" ht="15" customHeight="1">
      <c r="A33" s="857" t="s">
        <v>162</v>
      </c>
      <c r="B33" s="878" t="s">
        <v>252</v>
      </c>
      <c r="C33" s="879" t="s">
        <v>34</v>
      </c>
      <c r="D33" s="309">
        <v>40.468999999999994</v>
      </c>
      <c r="E33" s="309">
        <v>27181.093</v>
      </c>
      <c r="F33" s="309">
        <v>49.516</v>
      </c>
      <c r="G33" s="309">
        <v>31214.129</v>
      </c>
      <c r="H33" s="309">
        <v>44.289</v>
      </c>
      <c r="I33" s="859">
        <v>38807.721</v>
      </c>
      <c r="J33" s="309">
        <v>49.656</v>
      </c>
      <c r="K33" s="859">
        <v>42143.368</v>
      </c>
      <c r="L33" s="881" t="s">
        <v>367</v>
      </c>
      <c r="M33" s="882" t="s">
        <v>367</v>
      </c>
      <c r="N33" s="883" t="s">
        <v>367</v>
      </c>
      <c r="O33" s="884" t="s">
        <v>367</v>
      </c>
      <c r="P33" s="885" t="s">
        <v>367</v>
      </c>
      <c r="Q33" s="885" t="s">
        <v>367</v>
      </c>
      <c r="R33" s="885" t="s">
        <v>367</v>
      </c>
      <c r="S33" s="886" t="s">
        <v>367</v>
      </c>
      <c r="T33" s="862" t="s">
        <v>367</v>
      </c>
      <c r="U33" s="726" t="s">
        <v>367</v>
      </c>
      <c r="V33" s="726" t="s">
        <v>367</v>
      </c>
      <c r="W33" s="726" t="s">
        <v>367</v>
      </c>
      <c r="X33" s="862" t="s">
        <v>367</v>
      </c>
      <c r="Y33" s="726" t="s">
        <v>367</v>
      </c>
      <c r="Z33" s="726" t="s">
        <v>367</v>
      </c>
      <c r="AA33" s="863" t="s">
        <v>367</v>
      </c>
      <c r="AB33" s="2" t="s">
        <v>162</v>
      </c>
      <c r="AC33" s="19" t="s">
        <v>252</v>
      </c>
      <c r="AD33" s="77" t="s">
        <v>196</v>
      </c>
      <c r="AE33" s="887">
        <v>0</v>
      </c>
      <c r="AF33" s="887">
        <v>0</v>
      </c>
      <c r="AG33" s="887">
        <v>0</v>
      </c>
      <c r="AH33" s="887">
        <v>0</v>
      </c>
      <c r="AI33" s="887">
        <v>0</v>
      </c>
      <c r="AJ33" s="887">
        <v>0</v>
      </c>
      <c r="AK33" s="887">
        <v>0</v>
      </c>
      <c r="AL33" s="888">
        <v>0</v>
      </c>
      <c r="AM33" s="866"/>
      <c r="AN33" s="226" t="s">
        <v>162</v>
      </c>
      <c r="AO33" s="19" t="s">
        <v>252</v>
      </c>
      <c r="AP33" s="77" t="s">
        <v>196</v>
      </c>
      <c r="AQ33" s="383" t="s">
        <v>394</v>
      </c>
      <c r="AR33" s="919" t="s">
        <v>395</v>
      </c>
      <c r="AS33" s="1049"/>
      <c r="AT33" s="384"/>
      <c r="AV33" s="316">
        <v>6.2</v>
      </c>
      <c r="AW33" s="19" t="s">
        <v>252</v>
      </c>
      <c r="AX33" s="193" t="s">
        <v>141</v>
      </c>
      <c r="AY33" s="388">
        <v>671.6522029207542</v>
      </c>
      <c r="AZ33" s="388">
        <v>630.3847039340819</v>
      </c>
      <c r="BA33" s="388">
        <v>876.2383661857345</v>
      </c>
      <c r="BB33" s="1112">
        <v>848.7064604478815</v>
      </c>
      <c r="BC33" s="1090" t="s">
        <v>369</v>
      </c>
      <c r="BD33" s="1090" t="s">
        <v>369</v>
      </c>
      <c r="BF33" s="316">
        <v>6.2</v>
      </c>
      <c r="BG33" s="19" t="s">
        <v>252</v>
      </c>
      <c r="BH33" s="193" t="s">
        <v>141</v>
      </c>
      <c r="BI33" s="388" t="s">
        <v>197</v>
      </c>
      <c r="BJ33" s="388" t="s">
        <v>197</v>
      </c>
      <c r="BK33" s="388" t="s">
        <v>197</v>
      </c>
      <c r="BL33" s="389" t="s">
        <v>197</v>
      </c>
    </row>
    <row r="34" spans="1:64" s="79" customFormat="1" ht="15" customHeight="1">
      <c r="A34" s="867" t="s">
        <v>229</v>
      </c>
      <c r="B34" s="431" t="s">
        <v>201</v>
      </c>
      <c r="C34" s="889" t="s">
        <v>34</v>
      </c>
      <c r="D34" s="870">
        <v>9.979</v>
      </c>
      <c r="E34" s="870">
        <v>7162.365</v>
      </c>
      <c r="F34" s="870">
        <v>6.792</v>
      </c>
      <c r="G34" s="870">
        <v>5282.235</v>
      </c>
      <c r="H34" s="870">
        <v>6.025</v>
      </c>
      <c r="I34" s="871">
        <v>5140.971</v>
      </c>
      <c r="J34" s="870">
        <v>8.845</v>
      </c>
      <c r="K34" s="871">
        <v>7621.277</v>
      </c>
      <c r="L34" s="872"/>
      <c r="M34" s="873"/>
      <c r="N34" s="750"/>
      <c r="O34" s="751"/>
      <c r="P34" s="874"/>
      <c r="Q34" s="874"/>
      <c r="R34" s="874"/>
      <c r="S34" s="875"/>
      <c r="T34" s="876" t="s">
        <v>367</v>
      </c>
      <c r="U34" s="8" t="s">
        <v>367</v>
      </c>
      <c r="V34" s="8" t="s">
        <v>367</v>
      </c>
      <c r="W34" s="8" t="s">
        <v>367</v>
      </c>
      <c r="X34" s="876" t="s">
        <v>367</v>
      </c>
      <c r="Y34" s="8" t="s">
        <v>367</v>
      </c>
      <c r="Z34" s="8" t="s">
        <v>367</v>
      </c>
      <c r="AA34" s="877" t="s">
        <v>367</v>
      </c>
      <c r="AB34" s="2" t="s">
        <v>229</v>
      </c>
      <c r="AC34" s="17" t="s">
        <v>201</v>
      </c>
      <c r="AD34" s="77" t="s">
        <v>196</v>
      </c>
      <c r="AE34" s="733"/>
      <c r="AF34" s="733"/>
      <c r="AG34" s="733"/>
      <c r="AH34" s="733"/>
      <c r="AI34" s="733"/>
      <c r="AJ34" s="733"/>
      <c r="AK34" s="733"/>
      <c r="AL34" s="771"/>
      <c r="AM34" s="90"/>
      <c r="AN34" s="226" t="s">
        <v>229</v>
      </c>
      <c r="AO34" s="17" t="s">
        <v>201</v>
      </c>
      <c r="AP34" s="77" t="s">
        <v>196</v>
      </c>
      <c r="AQ34" s="383" t="s">
        <v>396</v>
      </c>
      <c r="AR34" s="919" t="s">
        <v>397</v>
      </c>
      <c r="AS34" s="1049"/>
      <c r="AT34" s="384"/>
      <c r="AV34" s="316" t="s">
        <v>229</v>
      </c>
      <c r="AW34" s="17" t="s">
        <v>201</v>
      </c>
      <c r="AX34" s="193" t="s">
        <v>141</v>
      </c>
      <c r="AY34" s="392">
        <v>717.74376189999</v>
      </c>
      <c r="AZ34" s="392">
        <v>777.714222614841</v>
      </c>
      <c r="BA34" s="392">
        <v>853.2731950207468</v>
      </c>
      <c r="BB34" s="1115">
        <v>861.6480497456189</v>
      </c>
      <c r="BC34" s="1090" t="s">
        <v>369</v>
      </c>
      <c r="BD34" s="1090" t="s">
        <v>369</v>
      </c>
      <c r="BF34" s="316" t="s">
        <v>229</v>
      </c>
      <c r="BG34" s="17" t="s">
        <v>201</v>
      </c>
      <c r="BH34" s="193" t="s">
        <v>141</v>
      </c>
      <c r="BI34" s="392" t="s">
        <v>197</v>
      </c>
      <c r="BJ34" s="392" t="s">
        <v>197</v>
      </c>
      <c r="BK34" s="392" t="s">
        <v>197</v>
      </c>
      <c r="BL34" s="393" t="s">
        <v>197</v>
      </c>
    </row>
    <row r="35" spans="1:64" s="79" customFormat="1" ht="15" customHeight="1">
      <c r="A35" s="867" t="s">
        <v>300</v>
      </c>
      <c r="B35" s="431" t="s">
        <v>202</v>
      </c>
      <c r="C35" s="889" t="s">
        <v>34</v>
      </c>
      <c r="D35" s="870">
        <v>30.49</v>
      </c>
      <c r="E35" s="870">
        <v>20018.728</v>
      </c>
      <c r="F35" s="870">
        <v>42.724</v>
      </c>
      <c r="G35" s="870">
        <v>25931.894</v>
      </c>
      <c r="H35" s="870">
        <v>38.264</v>
      </c>
      <c r="I35" s="871">
        <v>33666.75</v>
      </c>
      <c r="J35" s="870">
        <v>40.811</v>
      </c>
      <c r="K35" s="871">
        <v>34522.091</v>
      </c>
      <c r="L35" s="872"/>
      <c r="M35" s="873"/>
      <c r="N35" s="750"/>
      <c r="O35" s="751"/>
      <c r="P35" s="874"/>
      <c r="Q35" s="874"/>
      <c r="R35" s="874"/>
      <c r="S35" s="875"/>
      <c r="T35" s="876" t="s">
        <v>367</v>
      </c>
      <c r="U35" s="8" t="s">
        <v>367</v>
      </c>
      <c r="V35" s="8" t="s">
        <v>367</v>
      </c>
      <c r="W35" s="8" t="s">
        <v>367</v>
      </c>
      <c r="X35" s="876" t="s">
        <v>367</v>
      </c>
      <c r="Y35" s="8" t="s">
        <v>367</v>
      </c>
      <c r="Z35" s="8" t="s">
        <v>367</v>
      </c>
      <c r="AA35" s="877" t="s">
        <v>367</v>
      </c>
      <c r="AB35" s="2" t="s">
        <v>300</v>
      </c>
      <c r="AC35" s="17" t="s">
        <v>202</v>
      </c>
      <c r="AD35" s="77" t="s">
        <v>196</v>
      </c>
      <c r="AE35" s="733"/>
      <c r="AF35" s="733"/>
      <c r="AG35" s="733"/>
      <c r="AH35" s="733"/>
      <c r="AI35" s="733"/>
      <c r="AJ35" s="733"/>
      <c r="AK35" s="733"/>
      <c r="AL35" s="771"/>
      <c r="AM35" s="90"/>
      <c r="AN35" s="226" t="s">
        <v>300</v>
      </c>
      <c r="AO35" s="17" t="s">
        <v>202</v>
      </c>
      <c r="AP35" s="77" t="s">
        <v>196</v>
      </c>
      <c r="AQ35" s="383" t="s">
        <v>398</v>
      </c>
      <c r="AR35" s="919" t="s">
        <v>399</v>
      </c>
      <c r="AS35" s="1049"/>
      <c r="AT35" s="384"/>
      <c r="AV35" s="316" t="s">
        <v>300</v>
      </c>
      <c r="AW35" s="17" t="s">
        <v>202</v>
      </c>
      <c r="AX35" s="193" t="s">
        <v>141</v>
      </c>
      <c r="AY35" s="392">
        <v>656.5670055755986</v>
      </c>
      <c r="AZ35" s="392">
        <v>606.9631588802547</v>
      </c>
      <c r="BA35" s="392">
        <v>879.8544323646247</v>
      </c>
      <c r="BB35" s="1115">
        <v>845.9016196613658</v>
      </c>
      <c r="BC35" s="1090" t="s">
        <v>369</v>
      </c>
      <c r="BD35" s="1090" t="s">
        <v>369</v>
      </c>
      <c r="BF35" s="316" t="s">
        <v>300</v>
      </c>
      <c r="BG35" s="17" t="s">
        <v>202</v>
      </c>
      <c r="BH35" s="193" t="s">
        <v>141</v>
      </c>
      <c r="BI35" s="392" t="s">
        <v>197</v>
      </c>
      <c r="BJ35" s="392" t="s">
        <v>197</v>
      </c>
      <c r="BK35" s="392" t="s">
        <v>197</v>
      </c>
      <c r="BL35" s="393" t="s">
        <v>197</v>
      </c>
    </row>
    <row r="36" spans="1:64" s="79" customFormat="1" ht="15" customHeight="1" thickBot="1">
      <c r="A36" s="867" t="s">
        <v>17</v>
      </c>
      <c r="B36" s="433" t="s">
        <v>311</v>
      </c>
      <c r="C36" s="868" t="s">
        <v>34</v>
      </c>
      <c r="D36" s="870">
        <v>3.529</v>
      </c>
      <c r="E36" s="870">
        <v>2819.36</v>
      </c>
      <c r="F36" s="870">
        <v>0.117</v>
      </c>
      <c r="G36" s="870">
        <v>166.845</v>
      </c>
      <c r="H36" s="870">
        <v>0.286</v>
      </c>
      <c r="I36" s="871">
        <v>211.965</v>
      </c>
      <c r="J36" s="870">
        <v>0.15</v>
      </c>
      <c r="K36" s="871">
        <v>51.576</v>
      </c>
      <c r="L36" s="872"/>
      <c r="M36" s="873"/>
      <c r="N36" s="750"/>
      <c r="O36" s="751"/>
      <c r="P36" s="874"/>
      <c r="Q36" s="874"/>
      <c r="R36" s="874"/>
      <c r="S36" s="875"/>
      <c r="T36" s="876" t="s">
        <v>367</v>
      </c>
      <c r="U36" s="8" t="s">
        <v>367</v>
      </c>
      <c r="V36" s="8" t="s">
        <v>367</v>
      </c>
      <c r="W36" s="8" t="s">
        <v>367</v>
      </c>
      <c r="X36" s="876" t="s">
        <v>367</v>
      </c>
      <c r="Y36" s="8" t="s">
        <v>367</v>
      </c>
      <c r="Z36" s="8" t="s">
        <v>367</v>
      </c>
      <c r="AA36" s="877" t="s">
        <v>367</v>
      </c>
      <c r="AB36" s="2" t="s">
        <v>17</v>
      </c>
      <c r="AC36" s="18" t="s">
        <v>311</v>
      </c>
      <c r="AD36" s="77" t="s">
        <v>196</v>
      </c>
      <c r="AE36" s="733" t="s">
        <v>367</v>
      </c>
      <c r="AF36" s="733" t="s">
        <v>367</v>
      </c>
      <c r="AG36" s="733" t="s">
        <v>367</v>
      </c>
      <c r="AH36" s="733" t="s">
        <v>367</v>
      </c>
      <c r="AI36" s="733" t="s">
        <v>367</v>
      </c>
      <c r="AJ36" s="733" t="s">
        <v>367</v>
      </c>
      <c r="AK36" s="733" t="s">
        <v>367</v>
      </c>
      <c r="AL36" s="771" t="s">
        <v>367</v>
      </c>
      <c r="AM36" s="90" t="s">
        <v>197</v>
      </c>
      <c r="AN36" s="226" t="s">
        <v>17</v>
      </c>
      <c r="AO36" s="18" t="s">
        <v>311</v>
      </c>
      <c r="AP36" s="77" t="s">
        <v>196</v>
      </c>
      <c r="AQ36" s="383">
        <v>3.243</v>
      </c>
      <c r="AR36" s="919" t="s">
        <v>400</v>
      </c>
      <c r="AS36" s="1049"/>
      <c r="AT36" s="384"/>
      <c r="AV36" s="316" t="s">
        <v>17</v>
      </c>
      <c r="AW36" s="45" t="s">
        <v>311</v>
      </c>
      <c r="AX36" s="193" t="s">
        <v>141</v>
      </c>
      <c r="AY36" s="397">
        <v>798.9118730518561</v>
      </c>
      <c r="AZ36" s="397">
        <v>1426.0256410256409</v>
      </c>
      <c r="BA36" s="397">
        <v>741.1363636363637</v>
      </c>
      <c r="BB36" s="1116">
        <v>343.84000000000003</v>
      </c>
      <c r="BC36" s="1090" t="s">
        <v>369</v>
      </c>
      <c r="BD36" s="1090" t="s">
        <v>156</v>
      </c>
      <c r="BF36" s="316" t="s">
        <v>17</v>
      </c>
      <c r="BG36" s="45" t="s">
        <v>311</v>
      </c>
      <c r="BH36" s="193" t="s">
        <v>141</v>
      </c>
      <c r="BI36" s="397" t="s">
        <v>197</v>
      </c>
      <c r="BJ36" s="397" t="s">
        <v>197</v>
      </c>
      <c r="BK36" s="397" t="s">
        <v>197</v>
      </c>
      <c r="BL36" s="398" t="s">
        <v>197</v>
      </c>
    </row>
    <row r="37" spans="1:64" s="79" customFormat="1" ht="15" customHeight="1">
      <c r="A37" s="867" t="s">
        <v>163</v>
      </c>
      <c r="B37" s="439" t="s">
        <v>91</v>
      </c>
      <c r="C37" s="905" t="s">
        <v>34</v>
      </c>
      <c r="D37" s="870">
        <v>99.544</v>
      </c>
      <c r="E37" s="870">
        <v>51805.899</v>
      </c>
      <c r="F37" s="870">
        <v>105.844</v>
      </c>
      <c r="G37" s="870">
        <v>58665.572</v>
      </c>
      <c r="H37" s="870">
        <v>424.764</v>
      </c>
      <c r="I37" s="871">
        <v>141834.901</v>
      </c>
      <c r="J37" s="870">
        <v>399.201</v>
      </c>
      <c r="K37" s="871">
        <v>129881.854</v>
      </c>
      <c r="L37" s="872"/>
      <c r="M37" s="873"/>
      <c r="N37" s="750"/>
      <c r="O37" s="906"/>
      <c r="P37" s="874"/>
      <c r="Q37" s="874"/>
      <c r="R37" s="874"/>
      <c r="S37" s="875"/>
      <c r="T37" s="876" t="s">
        <v>367</v>
      </c>
      <c r="U37" s="8" t="s">
        <v>367</v>
      </c>
      <c r="V37" s="8" t="s">
        <v>367</v>
      </c>
      <c r="W37" s="8" t="s">
        <v>367</v>
      </c>
      <c r="X37" s="876" t="s">
        <v>367</v>
      </c>
      <c r="Y37" s="8" t="s">
        <v>367</v>
      </c>
      <c r="Z37" s="8" t="s">
        <v>367</v>
      </c>
      <c r="AA37" s="877" t="s">
        <v>367</v>
      </c>
      <c r="AB37" s="2" t="s">
        <v>163</v>
      </c>
      <c r="AC37" s="19" t="s">
        <v>91</v>
      </c>
      <c r="AD37" s="77" t="s">
        <v>196</v>
      </c>
      <c r="AE37" s="733" t="s">
        <v>197</v>
      </c>
      <c r="AF37" s="733" t="s">
        <v>197</v>
      </c>
      <c r="AG37" s="733" t="s">
        <v>197</v>
      </c>
      <c r="AH37" s="733" t="s">
        <v>197</v>
      </c>
      <c r="AI37" s="733" t="s">
        <v>197</v>
      </c>
      <c r="AJ37" s="733" t="s">
        <v>197</v>
      </c>
      <c r="AK37" s="733" t="s">
        <v>197</v>
      </c>
      <c r="AL37" s="771" t="s">
        <v>197</v>
      </c>
      <c r="AM37" s="90"/>
      <c r="AN37" s="226" t="s">
        <v>163</v>
      </c>
      <c r="AO37" s="19" t="s">
        <v>91</v>
      </c>
      <c r="AP37" s="77" t="s">
        <v>196</v>
      </c>
      <c r="AQ37" s="383">
        <v>503.105</v>
      </c>
      <c r="AR37" s="919" t="s">
        <v>401</v>
      </c>
      <c r="AS37" s="1049"/>
      <c r="AT37" s="384"/>
      <c r="AV37" s="316">
        <v>6.3</v>
      </c>
      <c r="AW37" s="282" t="s">
        <v>91</v>
      </c>
      <c r="AX37" s="193" t="s">
        <v>141</v>
      </c>
      <c r="AY37" s="388">
        <v>520.4321606525757</v>
      </c>
      <c r="AZ37" s="388">
        <v>554.2645024753411</v>
      </c>
      <c r="BA37" s="388">
        <v>333.9145996365041</v>
      </c>
      <c r="BB37" s="1112">
        <v>325.35453067502334</v>
      </c>
      <c r="BC37" s="1090" t="s">
        <v>369</v>
      </c>
      <c r="BD37" s="1090" t="s">
        <v>369</v>
      </c>
      <c r="BF37" s="316">
        <v>6.3</v>
      </c>
      <c r="BG37" s="282" t="s">
        <v>91</v>
      </c>
      <c r="BH37" s="193" t="s">
        <v>141</v>
      </c>
      <c r="BI37" s="388" t="s">
        <v>197</v>
      </c>
      <c r="BJ37" s="388" t="s">
        <v>197</v>
      </c>
      <c r="BK37" s="388" t="s">
        <v>197</v>
      </c>
      <c r="BL37" s="389" t="s">
        <v>197</v>
      </c>
    </row>
    <row r="38" spans="1:64" s="79" customFormat="1" ht="15" customHeight="1" thickBot="1">
      <c r="A38" s="904" t="s">
        <v>273</v>
      </c>
      <c r="B38" s="907" t="s">
        <v>304</v>
      </c>
      <c r="C38" s="868" t="s">
        <v>34</v>
      </c>
      <c r="D38" s="870">
        <v>9.647</v>
      </c>
      <c r="E38" s="870">
        <v>4268.114</v>
      </c>
      <c r="F38" s="870">
        <v>8.16</v>
      </c>
      <c r="G38" s="870">
        <v>3246.222</v>
      </c>
      <c r="H38" s="870">
        <v>129.08</v>
      </c>
      <c r="I38" s="871">
        <v>56142.489</v>
      </c>
      <c r="J38" s="870">
        <v>129.662</v>
      </c>
      <c r="K38" s="871">
        <v>49194.446</v>
      </c>
      <c r="L38" s="872"/>
      <c r="M38" s="873"/>
      <c r="N38" s="750"/>
      <c r="O38" s="908"/>
      <c r="P38" s="874"/>
      <c r="Q38" s="874"/>
      <c r="R38" s="874"/>
      <c r="S38" s="875"/>
      <c r="T38" s="876" t="s">
        <v>367</v>
      </c>
      <c r="U38" s="8" t="s">
        <v>367</v>
      </c>
      <c r="V38" s="8" t="s">
        <v>367</v>
      </c>
      <c r="W38" s="8" t="s">
        <v>367</v>
      </c>
      <c r="X38" s="876" t="s">
        <v>367</v>
      </c>
      <c r="Y38" s="8" t="s">
        <v>367</v>
      </c>
      <c r="Z38" s="8" t="s">
        <v>367</v>
      </c>
      <c r="AA38" s="877" t="s">
        <v>367</v>
      </c>
      <c r="AB38" s="14" t="s">
        <v>273</v>
      </c>
      <c r="AC38" s="17" t="s">
        <v>304</v>
      </c>
      <c r="AD38" s="77" t="s">
        <v>196</v>
      </c>
      <c r="AE38" s="733" t="s">
        <v>367</v>
      </c>
      <c r="AF38" s="733" t="s">
        <v>367</v>
      </c>
      <c r="AG38" s="733" t="s">
        <v>367</v>
      </c>
      <c r="AH38" s="733" t="s">
        <v>367</v>
      </c>
      <c r="AI38" s="733" t="s">
        <v>367</v>
      </c>
      <c r="AJ38" s="733" t="s">
        <v>367</v>
      </c>
      <c r="AK38" s="733" t="s">
        <v>367</v>
      </c>
      <c r="AL38" s="771" t="s">
        <v>367</v>
      </c>
      <c r="AM38" s="90"/>
      <c r="AN38" s="226" t="s">
        <v>273</v>
      </c>
      <c r="AO38" s="17" t="s">
        <v>304</v>
      </c>
      <c r="AP38" s="77" t="s">
        <v>196</v>
      </c>
      <c r="AQ38" s="383" t="s">
        <v>402</v>
      </c>
      <c r="AR38" s="919" t="s">
        <v>403</v>
      </c>
      <c r="AS38" s="1049"/>
      <c r="AT38" s="384"/>
      <c r="AV38" s="318" t="s">
        <v>273</v>
      </c>
      <c r="AW38" s="909" t="s">
        <v>304</v>
      </c>
      <c r="AX38" s="193" t="s">
        <v>141</v>
      </c>
      <c r="AY38" s="397">
        <v>442.4291489582253</v>
      </c>
      <c r="AZ38" s="397">
        <v>397.82132352941176</v>
      </c>
      <c r="BA38" s="397">
        <v>434.94336070653856</v>
      </c>
      <c r="BB38" s="1116">
        <v>379.4052690842344</v>
      </c>
      <c r="BC38" s="1090" t="s">
        <v>369</v>
      </c>
      <c r="BD38" s="1090" t="s">
        <v>369</v>
      </c>
      <c r="BF38" s="318" t="s">
        <v>273</v>
      </c>
      <c r="BG38" s="909" t="s">
        <v>304</v>
      </c>
      <c r="BH38" s="193" t="s">
        <v>141</v>
      </c>
      <c r="BI38" s="397" t="s">
        <v>197</v>
      </c>
      <c r="BJ38" s="397" t="s">
        <v>197</v>
      </c>
      <c r="BK38" s="397" t="s">
        <v>197</v>
      </c>
      <c r="BL38" s="398" t="s">
        <v>197</v>
      </c>
    </row>
    <row r="39" spans="1:64" s="380" customFormat="1" ht="15" customHeight="1">
      <c r="A39" s="857" t="s">
        <v>164</v>
      </c>
      <c r="B39" s="878" t="s">
        <v>253</v>
      </c>
      <c r="C39" s="879" t="s">
        <v>34</v>
      </c>
      <c r="D39" s="309">
        <v>73.056</v>
      </c>
      <c r="E39" s="309">
        <v>67555.9</v>
      </c>
      <c r="F39" s="309">
        <v>75.06400000000001</v>
      </c>
      <c r="G39" s="309">
        <v>70484.893</v>
      </c>
      <c r="H39" s="309">
        <v>58.75599999999999</v>
      </c>
      <c r="I39" s="859">
        <v>34078.65699999999</v>
      </c>
      <c r="J39" s="309">
        <v>56.998999999999995</v>
      </c>
      <c r="K39" s="859">
        <v>33743.279</v>
      </c>
      <c r="L39" s="881" t="s">
        <v>367</v>
      </c>
      <c r="M39" s="882" t="s">
        <v>367</v>
      </c>
      <c r="N39" s="883" t="s">
        <v>367</v>
      </c>
      <c r="O39" s="910" t="s">
        <v>367</v>
      </c>
      <c r="P39" s="885" t="s">
        <v>367</v>
      </c>
      <c r="Q39" s="885" t="s">
        <v>367</v>
      </c>
      <c r="R39" s="885" t="s">
        <v>367</v>
      </c>
      <c r="S39" s="886" t="s">
        <v>367</v>
      </c>
      <c r="T39" s="862" t="s">
        <v>367</v>
      </c>
      <c r="U39" s="726" t="s">
        <v>367</v>
      </c>
      <c r="V39" s="726" t="s">
        <v>367</v>
      </c>
      <c r="W39" s="726" t="s">
        <v>367</v>
      </c>
      <c r="X39" s="862" t="s">
        <v>367</v>
      </c>
      <c r="Y39" s="726" t="s">
        <v>367</v>
      </c>
      <c r="Z39" s="726" t="s">
        <v>367</v>
      </c>
      <c r="AA39" s="863" t="s">
        <v>367</v>
      </c>
      <c r="AB39" s="2" t="s">
        <v>164</v>
      </c>
      <c r="AC39" s="19" t="s">
        <v>253</v>
      </c>
      <c r="AD39" s="77" t="s">
        <v>196</v>
      </c>
      <c r="AE39" s="887">
        <v>-4.440892098500626E-15</v>
      </c>
      <c r="AF39" s="887">
        <v>-1.1368683772161603E-11</v>
      </c>
      <c r="AG39" s="887">
        <v>1.1546319456101628E-14</v>
      </c>
      <c r="AH39" s="887">
        <v>-5.9117155615240335E-12</v>
      </c>
      <c r="AI39" s="887">
        <v>-5.3013149425851225E-15</v>
      </c>
      <c r="AJ39" s="887">
        <v>-6.548539488449023E-12</v>
      </c>
      <c r="AK39" s="887">
        <v>-2.4251434194155763E-15</v>
      </c>
      <c r="AL39" s="888">
        <v>2.97895041967422E-12</v>
      </c>
      <c r="AM39" s="911"/>
      <c r="AN39" s="226" t="s">
        <v>164</v>
      </c>
      <c r="AO39" s="19" t="s">
        <v>253</v>
      </c>
      <c r="AP39" s="77" t="s">
        <v>196</v>
      </c>
      <c r="AQ39" s="383" t="s">
        <v>404</v>
      </c>
      <c r="AR39" s="919" t="s">
        <v>405</v>
      </c>
      <c r="AS39" s="1049"/>
      <c r="AT39" s="384"/>
      <c r="AV39" s="316">
        <v>6.4</v>
      </c>
      <c r="AW39" s="19" t="s">
        <v>253</v>
      </c>
      <c r="AX39" s="193" t="s">
        <v>141</v>
      </c>
      <c r="AY39" s="388">
        <v>924.7139180902321</v>
      </c>
      <c r="AZ39" s="388">
        <v>938.9972956410528</v>
      </c>
      <c r="BA39" s="388">
        <v>580.003012458302</v>
      </c>
      <c r="BB39" s="1112">
        <v>591.9977368024001</v>
      </c>
      <c r="BC39" s="1090" t="s">
        <v>369</v>
      </c>
      <c r="BD39" s="1090" t="s">
        <v>369</v>
      </c>
      <c r="BF39" s="316">
        <v>6.4</v>
      </c>
      <c r="BG39" s="19" t="s">
        <v>253</v>
      </c>
      <c r="BH39" s="193" t="s">
        <v>141</v>
      </c>
      <c r="BI39" s="388" t="s">
        <v>197</v>
      </c>
      <c r="BJ39" s="388" t="s">
        <v>197</v>
      </c>
      <c r="BK39" s="388" t="s">
        <v>197</v>
      </c>
      <c r="BL39" s="389" t="s">
        <v>197</v>
      </c>
    </row>
    <row r="40" spans="1:64" s="79" customFormat="1" ht="15" customHeight="1">
      <c r="A40" s="867" t="s">
        <v>230</v>
      </c>
      <c r="B40" s="431" t="s">
        <v>254</v>
      </c>
      <c r="C40" s="889" t="s">
        <v>34</v>
      </c>
      <c r="D40" s="870">
        <v>25.536</v>
      </c>
      <c r="E40" s="870">
        <v>28498.391</v>
      </c>
      <c r="F40" s="870">
        <v>23.273</v>
      </c>
      <c r="G40" s="870">
        <v>26949.709</v>
      </c>
      <c r="H40" s="870">
        <v>56.397</v>
      </c>
      <c r="I40" s="871">
        <v>31519.064</v>
      </c>
      <c r="J40" s="870">
        <v>54.315</v>
      </c>
      <c r="K40" s="871">
        <v>30439.104</v>
      </c>
      <c r="L40" s="872"/>
      <c r="M40" s="873"/>
      <c r="N40" s="750"/>
      <c r="O40" s="751"/>
      <c r="P40" s="874"/>
      <c r="Q40" s="874"/>
      <c r="R40" s="874"/>
      <c r="S40" s="875"/>
      <c r="T40" s="876" t="s">
        <v>367</v>
      </c>
      <c r="U40" s="8" t="s">
        <v>367</v>
      </c>
      <c r="V40" s="8" t="s">
        <v>367</v>
      </c>
      <c r="W40" s="8" t="s">
        <v>367</v>
      </c>
      <c r="X40" s="876" t="s">
        <v>367</v>
      </c>
      <c r="Y40" s="8" t="s">
        <v>367</v>
      </c>
      <c r="Z40" s="8" t="s">
        <v>367</v>
      </c>
      <c r="AA40" s="877" t="s">
        <v>367</v>
      </c>
      <c r="AB40" s="2" t="s">
        <v>230</v>
      </c>
      <c r="AC40" s="17" t="s">
        <v>254</v>
      </c>
      <c r="AD40" s="77" t="s">
        <v>196</v>
      </c>
      <c r="AE40" s="733"/>
      <c r="AF40" s="733"/>
      <c r="AG40" s="733"/>
      <c r="AH40" s="733"/>
      <c r="AI40" s="733"/>
      <c r="AJ40" s="733"/>
      <c r="AK40" s="733"/>
      <c r="AL40" s="771"/>
      <c r="AM40" s="90"/>
      <c r="AN40" s="226" t="s">
        <v>230</v>
      </c>
      <c r="AO40" s="17" t="s">
        <v>254</v>
      </c>
      <c r="AP40" s="77" t="s">
        <v>196</v>
      </c>
      <c r="AQ40" s="383" t="s">
        <v>406</v>
      </c>
      <c r="AR40" s="919" t="s">
        <v>407</v>
      </c>
      <c r="AS40" s="1049"/>
      <c r="AT40" s="384"/>
      <c r="AV40" s="316" t="s">
        <v>230</v>
      </c>
      <c r="AW40" s="17" t="s">
        <v>254</v>
      </c>
      <c r="AX40" s="193" t="s">
        <v>141</v>
      </c>
      <c r="AY40" s="392">
        <v>1116.0084194862154</v>
      </c>
      <c r="AZ40" s="392">
        <v>1157.9817384952519</v>
      </c>
      <c r="BA40" s="392">
        <v>558.8783800556768</v>
      </c>
      <c r="BB40" s="1115">
        <v>560.4180060756697</v>
      </c>
      <c r="BC40" s="1090" t="s">
        <v>369</v>
      </c>
      <c r="BD40" s="1090" t="s">
        <v>369</v>
      </c>
      <c r="BF40" s="316" t="s">
        <v>230</v>
      </c>
      <c r="BG40" s="17" t="s">
        <v>254</v>
      </c>
      <c r="BH40" s="193" t="s">
        <v>141</v>
      </c>
      <c r="BI40" s="392" t="s">
        <v>197</v>
      </c>
      <c r="BJ40" s="392" t="s">
        <v>197</v>
      </c>
      <c r="BK40" s="392" t="s">
        <v>197</v>
      </c>
      <c r="BL40" s="393" t="s">
        <v>197</v>
      </c>
    </row>
    <row r="41" spans="1:64" s="79" customFormat="1" ht="15" customHeight="1">
      <c r="A41" s="867" t="s">
        <v>231</v>
      </c>
      <c r="B41" s="431" t="s">
        <v>276</v>
      </c>
      <c r="C41" s="889" t="s">
        <v>34</v>
      </c>
      <c r="D41" s="870">
        <v>46.076</v>
      </c>
      <c r="E41" s="870">
        <v>38007.226</v>
      </c>
      <c r="F41" s="870">
        <v>50.171</v>
      </c>
      <c r="G41" s="870">
        <v>42253.445</v>
      </c>
      <c r="H41" s="870">
        <v>2.327</v>
      </c>
      <c r="I41" s="871">
        <v>2552.393</v>
      </c>
      <c r="J41" s="870">
        <v>2.666</v>
      </c>
      <c r="K41" s="871">
        <v>3295.926</v>
      </c>
      <c r="L41" s="872"/>
      <c r="M41" s="873"/>
      <c r="N41" s="750"/>
      <c r="O41" s="751"/>
      <c r="P41" s="874"/>
      <c r="Q41" s="874"/>
      <c r="R41" s="874"/>
      <c r="S41" s="875"/>
      <c r="T41" s="876" t="s">
        <v>367</v>
      </c>
      <c r="U41" s="8" t="s">
        <v>367</v>
      </c>
      <c r="V41" s="8" t="s">
        <v>367</v>
      </c>
      <c r="W41" s="8" t="s">
        <v>367</v>
      </c>
      <c r="X41" s="876" t="s">
        <v>367</v>
      </c>
      <c r="Y41" s="8" t="s">
        <v>367</v>
      </c>
      <c r="Z41" s="8" t="s">
        <v>367</v>
      </c>
      <c r="AA41" s="877" t="s">
        <v>367</v>
      </c>
      <c r="AB41" s="2" t="s">
        <v>231</v>
      </c>
      <c r="AC41" s="17" t="s">
        <v>276</v>
      </c>
      <c r="AD41" s="77" t="s">
        <v>196</v>
      </c>
      <c r="AE41" s="733"/>
      <c r="AF41" s="733"/>
      <c r="AG41" s="733"/>
      <c r="AH41" s="733"/>
      <c r="AI41" s="733"/>
      <c r="AJ41" s="733"/>
      <c r="AK41" s="733"/>
      <c r="AL41" s="771"/>
      <c r="AM41" s="90"/>
      <c r="AN41" s="226" t="s">
        <v>231</v>
      </c>
      <c r="AO41" s="17" t="s">
        <v>276</v>
      </c>
      <c r="AP41" s="77" t="s">
        <v>196</v>
      </c>
      <c r="AQ41" s="394" t="s">
        <v>408</v>
      </c>
      <c r="AR41" s="919" t="s">
        <v>409</v>
      </c>
      <c r="AS41" s="1049"/>
      <c r="AT41" s="384"/>
      <c r="AV41" s="316" t="s">
        <v>231</v>
      </c>
      <c r="AW41" s="17" t="s">
        <v>276</v>
      </c>
      <c r="AX41" s="193" t="s">
        <v>141</v>
      </c>
      <c r="AY41" s="392">
        <v>824.8811962843997</v>
      </c>
      <c r="AZ41" s="392">
        <v>842.1886149369158</v>
      </c>
      <c r="BA41" s="392">
        <v>1096.859905457671</v>
      </c>
      <c r="BB41" s="1115">
        <v>1236.2813203300825</v>
      </c>
      <c r="BC41" s="1090" t="s">
        <v>369</v>
      </c>
      <c r="BD41" s="1090" t="s">
        <v>369</v>
      </c>
      <c r="BF41" s="316" t="s">
        <v>231</v>
      </c>
      <c r="BG41" s="17" t="s">
        <v>276</v>
      </c>
      <c r="BH41" s="193" t="s">
        <v>141</v>
      </c>
      <c r="BI41" s="392" t="s">
        <v>197</v>
      </c>
      <c r="BJ41" s="392" t="s">
        <v>197</v>
      </c>
      <c r="BK41" s="392" t="s">
        <v>197</v>
      </c>
      <c r="BL41" s="393" t="s">
        <v>197</v>
      </c>
    </row>
    <row r="42" spans="1:64" s="79" customFormat="1" ht="15" customHeight="1">
      <c r="A42" s="890" t="s">
        <v>232</v>
      </c>
      <c r="B42" s="440" t="s">
        <v>92</v>
      </c>
      <c r="C42" s="868" t="s">
        <v>34</v>
      </c>
      <c r="D42" s="870">
        <v>1.444</v>
      </c>
      <c r="E42" s="870">
        <v>1050.283</v>
      </c>
      <c r="F42" s="870">
        <v>1.62</v>
      </c>
      <c r="G42" s="870">
        <v>1281.739</v>
      </c>
      <c r="H42" s="870">
        <v>0.032</v>
      </c>
      <c r="I42" s="871">
        <v>7.2</v>
      </c>
      <c r="J42" s="870">
        <v>0.018</v>
      </c>
      <c r="K42" s="871">
        <v>8.249</v>
      </c>
      <c r="L42" s="872"/>
      <c r="M42" s="873"/>
      <c r="N42" s="750"/>
      <c r="O42" s="751"/>
      <c r="P42" s="874"/>
      <c r="Q42" s="874"/>
      <c r="R42" s="874"/>
      <c r="S42" s="875"/>
      <c r="T42" s="876" t="s">
        <v>367</v>
      </c>
      <c r="U42" s="8" t="s">
        <v>367</v>
      </c>
      <c r="V42" s="8" t="s">
        <v>367</v>
      </c>
      <c r="W42" s="8" t="s">
        <v>367</v>
      </c>
      <c r="X42" s="876" t="s">
        <v>367</v>
      </c>
      <c r="Y42" s="8" t="s">
        <v>367</v>
      </c>
      <c r="Z42" s="8" t="s">
        <v>367</v>
      </c>
      <c r="AA42" s="877" t="s">
        <v>367</v>
      </c>
      <c r="AB42" s="3" t="s">
        <v>232</v>
      </c>
      <c r="AC42" s="20" t="s">
        <v>92</v>
      </c>
      <c r="AD42" s="77" t="s">
        <v>196</v>
      </c>
      <c r="AE42" s="736"/>
      <c r="AF42" s="736"/>
      <c r="AG42" s="736"/>
      <c r="AH42" s="736"/>
      <c r="AI42" s="736"/>
      <c r="AJ42" s="736"/>
      <c r="AK42" s="736"/>
      <c r="AL42" s="772"/>
      <c r="AM42" s="90"/>
      <c r="AN42" s="225" t="s">
        <v>232</v>
      </c>
      <c r="AO42" s="20" t="s">
        <v>92</v>
      </c>
      <c r="AP42" s="77" t="s">
        <v>196</v>
      </c>
      <c r="AQ42" s="394">
        <v>1.412</v>
      </c>
      <c r="AR42" s="919" t="s">
        <v>410</v>
      </c>
      <c r="AS42" s="1049"/>
      <c r="AT42" s="384"/>
      <c r="AV42" s="317" t="s">
        <v>232</v>
      </c>
      <c r="AW42" s="198" t="s">
        <v>92</v>
      </c>
      <c r="AX42" s="193" t="s">
        <v>141</v>
      </c>
      <c r="AY42" s="392">
        <v>727.3427977839335</v>
      </c>
      <c r="AZ42" s="392">
        <v>791.1969135802469</v>
      </c>
      <c r="BA42" s="392">
        <v>225</v>
      </c>
      <c r="BB42" s="1115">
        <v>458.2777777777778</v>
      </c>
      <c r="BC42" s="1090" t="s">
        <v>369</v>
      </c>
      <c r="BD42" s="1090" t="s">
        <v>156</v>
      </c>
      <c r="BF42" s="317" t="s">
        <v>232</v>
      </c>
      <c r="BG42" s="198" t="s">
        <v>92</v>
      </c>
      <c r="BH42" s="193" t="s">
        <v>141</v>
      </c>
      <c r="BI42" s="392" t="s">
        <v>197</v>
      </c>
      <c r="BJ42" s="392" t="s">
        <v>197</v>
      </c>
      <c r="BK42" s="392" t="s">
        <v>197</v>
      </c>
      <c r="BL42" s="393" t="s">
        <v>197</v>
      </c>
    </row>
    <row r="43" spans="1:64" s="380" customFormat="1" ht="15" customHeight="1">
      <c r="A43" s="912">
        <v>7</v>
      </c>
      <c r="B43" s="434" t="s">
        <v>256</v>
      </c>
      <c r="C43" s="913" t="s">
        <v>305</v>
      </c>
      <c r="D43" s="309">
        <v>34.663</v>
      </c>
      <c r="E43" s="309">
        <v>36242.111000000004</v>
      </c>
      <c r="F43" s="309">
        <v>25.038</v>
      </c>
      <c r="G43" s="309">
        <v>27144.099</v>
      </c>
      <c r="H43" s="309">
        <v>107.18</v>
      </c>
      <c r="I43" s="859">
        <v>93630.265</v>
      </c>
      <c r="J43" s="309">
        <v>111.30799999999999</v>
      </c>
      <c r="K43" s="859">
        <v>91314.992</v>
      </c>
      <c r="L43" s="881" t="s">
        <v>367</v>
      </c>
      <c r="M43" s="882" t="s">
        <v>367</v>
      </c>
      <c r="N43" s="883" t="s">
        <v>367</v>
      </c>
      <c r="O43" s="884" t="s">
        <v>367</v>
      </c>
      <c r="P43" s="885" t="s">
        <v>367</v>
      </c>
      <c r="Q43" s="885" t="s">
        <v>367</v>
      </c>
      <c r="R43" s="885" t="s">
        <v>367</v>
      </c>
      <c r="S43" s="886" t="s">
        <v>367</v>
      </c>
      <c r="T43" s="862" t="s">
        <v>367</v>
      </c>
      <c r="U43" s="726" t="s">
        <v>367</v>
      </c>
      <c r="V43" s="726" t="s">
        <v>367</v>
      </c>
      <c r="W43" s="726" t="s">
        <v>367</v>
      </c>
      <c r="X43" s="862" t="s">
        <v>367</v>
      </c>
      <c r="Y43" s="726" t="s">
        <v>367</v>
      </c>
      <c r="Z43" s="726" t="s">
        <v>367</v>
      </c>
      <c r="AA43" s="863" t="s">
        <v>367</v>
      </c>
      <c r="AB43" s="4">
        <v>7</v>
      </c>
      <c r="AC43" s="16" t="s">
        <v>256</v>
      </c>
      <c r="AD43" s="77" t="s">
        <v>305</v>
      </c>
      <c r="AE43" s="887">
        <v>-1.5334955527634975E-15</v>
      </c>
      <c r="AF43" s="887">
        <v>-1.2221335055073723E-12</v>
      </c>
      <c r="AG43" s="887">
        <v>5.689893001203927E-16</v>
      </c>
      <c r="AH43" s="887">
        <v>9.379164112033322E-13</v>
      </c>
      <c r="AI43" s="887">
        <v>4.7748263676261615E-15</v>
      </c>
      <c r="AJ43" s="887">
        <v>-5.355105248128211E-12</v>
      </c>
      <c r="AK43" s="887">
        <v>0</v>
      </c>
      <c r="AL43" s="888">
        <v>0</v>
      </c>
      <c r="AM43" s="866"/>
      <c r="AN43" s="226">
        <v>7</v>
      </c>
      <c r="AO43" s="16" t="s">
        <v>256</v>
      </c>
      <c r="AP43" s="77" t="s">
        <v>305</v>
      </c>
      <c r="AQ43" s="396" t="s">
        <v>411</v>
      </c>
      <c r="AR43" s="919" t="s">
        <v>412</v>
      </c>
      <c r="AS43" s="1049"/>
      <c r="AT43" s="384"/>
      <c r="AV43" s="319">
        <v>7</v>
      </c>
      <c r="AW43" s="894" t="s">
        <v>256</v>
      </c>
      <c r="AX43" s="187" t="s">
        <v>142</v>
      </c>
      <c r="AY43" s="388">
        <v>1045.5560972795201</v>
      </c>
      <c r="AZ43" s="388">
        <v>1084.1161035226455</v>
      </c>
      <c r="BA43" s="388">
        <v>873.5796323941033</v>
      </c>
      <c r="BB43" s="1112">
        <v>820.3812124914651</v>
      </c>
      <c r="BC43" s="1090" t="s">
        <v>369</v>
      </c>
      <c r="BD43" s="1090" t="s">
        <v>369</v>
      </c>
      <c r="BF43" s="319">
        <v>7</v>
      </c>
      <c r="BG43" s="894" t="s">
        <v>256</v>
      </c>
      <c r="BH43" s="187" t="s">
        <v>142</v>
      </c>
      <c r="BI43" s="388" t="s">
        <v>197</v>
      </c>
      <c r="BJ43" s="388" t="s">
        <v>197</v>
      </c>
      <c r="BK43" s="388" t="s">
        <v>197</v>
      </c>
      <c r="BL43" s="389" t="s">
        <v>197</v>
      </c>
    </row>
    <row r="44" spans="1:64" s="79" customFormat="1" ht="15" customHeight="1" thickBot="1">
      <c r="A44" s="914" t="s">
        <v>165</v>
      </c>
      <c r="B44" s="445" t="s">
        <v>255</v>
      </c>
      <c r="C44" s="915" t="s">
        <v>305</v>
      </c>
      <c r="D44" s="870">
        <v>0.007</v>
      </c>
      <c r="E44" s="870">
        <v>8.355</v>
      </c>
      <c r="F44" s="870">
        <v>0.021</v>
      </c>
      <c r="G44" s="870">
        <v>16.425</v>
      </c>
      <c r="H44" s="870">
        <v>0</v>
      </c>
      <c r="I44" s="871">
        <v>0</v>
      </c>
      <c r="J44" s="870">
        <v>0</v>
      </c>
      <c r="K44" s="871">
        <v>0</v>
      </c>
      <c r="L44" s="872"/>
      <c r="M44" s="873"/>
      <c r="N44" s="750"/>
      <c r="O44" s="751"/>
      <c r="P44" s="874"/>
      <c r="Q44" s="874"/>
      <c r="R44" s="874"/>
      <c r="S44" s="875"/>
      <c r="T44" s="876" t="s">
        <v>367</v>
      </c>
      <c r="U44" s="8" t="s">
        <v>367</v>
      </c>
      <c r="V44" s="8" t="s">
        <v>367</v>
      </c>
      <c r="W44" s="8" t="s">
        <v>367</v>
      </c>
      <c r="X44" s="876" t="s">
        <v>367</v>
      </c>
      <c r="Y44" s="8" t="s">
        <v>367</v>
      </c>
      <c r="Z44" s="8" t="s">
        <v>367</v>
      </c>
      <c r="AA44" s="877" t="s">
        <v>367</v>
      </c>
      <c r="AB44" s="4" t="s">
        <v>165</v>
      </c>
      <c r="AC44" s="19" t="s">
        <v>255</v>
      </c>
      <c r="AD44" s="77" t="s">
        <v>305</v>
      </c>
      <c r="AE44" s="733"/>
      <c r="AF44" s="733"/>
      <c r="AG44" s="733"/>
      <c r="AH44" s="733"/>
      <c r="AI44" s="733"/>
      <c r="AJ44" s="733"/>
      <c r="AK44" s="733"/>
      <c r="AL44" s="771"/>
      <c r="AM44" s="90"/>
      <c r="AN44" s="226" t="s">
        <v>165</v>
      </c>
      <c r="AO44" s="19" t="s">
        <v>255</v>
      </c>
      <c r="AP44" s="77" t="s">
        <v>305</v>
      </c>
      <c r="AQ44" s="383" t="s">
        <v>413</v>
      </c>
      <c r="AR44" s="919" t="s">
        <v>414</v>
      </c>
      <c r="AS44" s="1049"/>
      <c r="AT44" s="384"/>
      <c r="AV44" s="319">
        <v>7.1</v>
      </c>
      <c r="AW44" s="23" t="s">
        <v>255</v>
      </c>
      <c r="AX44" s="201" t="s">
        <v>142</v>
      </c>
      <c r="AY44" s="397">
        <v>1193.5714285714287</v>
      </c>
      <c r="AZ44" s="397">
        <v>782.1428571428571</v>
      </c>
      <c r="BA44" s="397">
        <v>0</v>
      </c>
      <c r="BB44" s="1116">
        <v>0</v>
      </c>
      <c r="BC44" s="1090" t="s">
        <v>369</v>
      </c>
      <c r="BD44" s="1090" t="s">
        <v>369</v>
      </c>
      <c r="BF44" s="319">
        <v>7.1</v>
      </c>
      <c r="BG44" s="23" t="s">
        <v>255</v>
      </c>
      <c r="BH44" s="201" t="s">
        <v>142</v>
      </c>
      <c r="BI44" s="397" t="s">
        <v>197</v>
      </c>
      <c r="BJ44" s="397" t="s">
        <v>197</v>
      </c>
      <c r="BK44" s="397" t="s">
        <v>197</v>
      </c>
      <c r="BL44" s="398" t="s">
        <v>197</v>
      </c>
    </row>
    <row r="45" spans="1:64" s="79" customFormat="1" ht="15" customHeight="1" thickBot="1">
      <c r="A45" s="914" t="s">
        <v>166</v>
      </c>
      <c r="B45" s="445" t="s">
        <v>257</v>
      </c>
      <c r="C45" s="851" t="s">
        <v>305</v>
      </c>
      <c r="D45" s="870">
        <v>0</v>
      </c>
      <c r="E45" s="870">
        <v>0</v>
      </c>
      <c r="F45" s="870">
        <v>0</v>
      </c>
      <c r="G45" s="870">
        <v>0</v>
      </c>
      <c r="H45" s="870">
        <v>0</v>
      </c>
      <c r="I45" s="871">
        <v>0</v>
      </c>
      <c r="J45" s="870">
        <v>0</v>
      </c>
      <c r="K45" s="871">
        <v>0</v>
      </c>
      <c r="L45" s="872"/>
      <c r="M45" s="873"/>
      <c r="N45" s="750"/>
      <c r="O45" s="751"/>
      <c r="P45" s="874"/>
      <c r="Q45" s="874"/>
      <c r="R45" s="874"/>
      <c r="S45" s="875"/>
      <c r="T45" s="876" t="s">
        <v>367</v>
      </c>
      <c r="U45" s="8" t="s">
        <v>367</v>
      </c>
      <c r="V45" s="8" t="s">
        <v>367</v>
      </c>
      <c r="W45" s="8" t="s">
        <v>367</v>
      </c>
      <c r="X45" s="876" t="s">
        <v>367</v>
      </c>
      <c r="Y45" s="8" t="s">
        <v>367</v>
      </c>
      <c r="Z45" s="8" t="s">
        <v>367</v>
      </c>
      <c r="AA45" s="877" t="s">
        <v>367</v>
      </c>
      <c r="AB45" s="4" t="s">
        <v>166</v>
      </c>
      <c r="AC45" s="19" t="s">
        <v>257</v>
      </c>
      <c r="AD45" s="77" t="s">
        <v>305</v>
      </c>
      <c r="AE45" s="733"/>
      <c r="AF45" s="733"/>
      <c r="AG45" s="733"/>
      <c r="AH45" s="733"/>
      <c r="AI45" s="733"/>
      <c r="AJ45" s="733"/>
      <c r="AK45" s="733"/>
      <c r="AL45" s="771"/>
      <c r="AM45" s="90"/>
      <c r="AN45" s="226" t="s">
        <v>166</v>
      </c>
      <c r="AO45" s="19" t="s">
        <v>257</v>
      </c>
      <c r="AP45" s="77" t="s">
        <v>305</v>
      </c>
      <c r="AQ45" s="383" t="s">
        <v>415</v>
      </c>
      <c r="AR45" s="919" t="s">
        <v>415</v>
      </c>
      <c r="AS45" s="1049"/>
      <c r="AT45" s="384"/>
      <c r="AV45" s="319">
        <v>7.2</v>
      </c>
      <c r="AW45" s="23" t="s">
        <v>257</v>
      </c>
      <c r="AX45" s="202" t="s">
        <v>142</v>
      </c>
      <c r="AY45" s="399">
        <v>0</v>
      </c>
      <c r="AZ45" s="399">
        <v>0</v>
      </c>
      <c r="BA45" s="399">
        <v>0</v>
      </c>
      <c r="BB45" s="1117">
        <v>0</v>
      </c>
      <c r="BC45" s="1090" t="s">
        <v>369</v>
      </c>
      <c r="BD45" s="1090" t="s">
        <v>369</v>
      </c>
      <c r="BF45" s="319">
        <v>7.2</v>
      </c>
      <c r="BG45" s="23" t="s">
        <v>257</v>
      </c>
      <c r="BH45" s="202" t="s">
        <v>142</v>
      </c>
      <c r="BI45" s="399" t="s">
        <v>197</v>
      </c>
      <c r="BJ45" s="399" t="s">
        <v>197</v>
      </c>
      <c r="BK45" s="399" t="s">
        <v>197</v>
      </c>
      <c r="BL45" s="400" t="s">
        <v>197</v>
      </c>
    </row>
    <row r="46" spans="1:64" s="380" customFormat="1" ht="15" customHeight="1">
      <c r="A46" s="912" t="s">
        <v>167</v>
      </c>
      <c r="B46" s="878" t="s">
        <v>258</v>
      </c>
      <c r="C46" s="916" t="s">
        <v>305</v>
      </c>
      <c r="D46" s="309">
        <v>34.634</v>
      </c>
      <c r="E46" s="309">
        <v>36117.887</v>
      </c>
      <c r="F46" s="309">
        <v>25.002</v>
      </c>
      <c r="G46" s="309">
        <v>27041.722999999998</v>
      </c>
      <c r="H46" s="309">
        <v>107.179</v>
      </c>
      <c r="I46" s="859">
        <v>93629.827</v>
      </c>
      <c r="J46" s="309">
        <v>111.30799999999999</v>
      </c>
      <c r="K46" s="859">
        <v>91314.992</v>
      </c>
      <c r="L46" s="881" t="s">
        <v>367</v>
      </c>
      <c r="M46" s="882" t="s">
        <v>367</v>
      </c>
      <c r="N46" s="883" t="s">
        <v>367</v>
      </c>
      <c r="O46" s="884" t="s">
        <v>367</v>
      </c>
      <c r="P46" s="885" t="s">
        <v>367</v>
      </c>
      <c r="Q46" s="885" t="s">
        <v>367</v>
      </c>
      <c r="R46" s="885" t="s">
        <v>367</v>
      </c>
      <c r="S46" s="886" t="s">
        <v>367</v>
      </c>
      <c r="T46" s="862" t="s">
        <v>367</v>
      </c>
      <c r="U46" s="726" t="s">
        <v>367</v>
      </c>
      <c r="V46" s="726" t="s">
        <v>367</v>
      </c>
      <c r="W46" s="726" t="s">
        <v>367</v>
      </c>
      <c r="X46" s="862" t="s">
        <v>367</v>
      </c>
      <c r="Y46" s="726" t="s">
        <v>367</v>
      </c>
      <c r="Z46" s="726" t="s">
        <v>367</v>
      </c>
      <c r="AA46" s="863" t="s">
        <v>367</v>
      </c>
      <c r="AB46" s="4" t="s">
        <v>167</v>
      </c>
      <c r="AC46" s="19" t="s">
        <v>258</v>
      </c>
      <c r="AD46" s="77" t="s">
        <v>305</v>
      </c>
      <c r="AE46" s="887">
        <v>0</v>
      </c>
      <c r="AF46" s="887">
        <v>0</v>
      </c>
      <c r="AG46" s="887">
        <v>0</v>
      </c>
      <c r="AH46" s="887">
        <v>0</v>
      </c>
      <c r="AI46" s="887">
        <v>0</v>
      </c>
      <c r="AJ46" s="887">
        <v>0</v>
      </c>
      <c r="AK46" s="887">
        <v>-4.661201979949681E-15</v>
      </c>
      <c r="AL46" s="888">
        <v>4.0745185003743245E-12</v>
      </c>
      <c r="AM46" s="866"/>
      <c r="AN46" s="226" t="s">
        <v>167</v>
      </c>
      <c r="AO46" s="19" t="s">
        <v>258</v>
      </c>
      <c r="AP46" s="77" t="s">
        <v>305</v>
      </c>
      <c r="AQ46" s="383" t="s">
        <v>416</v>
      </c>
      <c r="AR46" s="919" t="s">
        <v>417</v>
      </c>
      <c r="AS46" s="1049"/>
      <c r="AT46" s="384"/>
      <c r="AV46" s="319">
        <v>7.3</v>
      </c>
      <c r="AW46" s="19" t="s">
        <v>258</v>
      </c>
      <c r="AX46" s="203" t="s">
        <v>142</v>
      </c>
      <c r="AY46" s="388">
        <v>1042.8448056822776</v>
      </c>
      <c r="AZ46" s="388">
        <v>1081.5823934085272</v>
      </c>
      <c r="BA46" s="388">
        <v>873.5836964330699</v>
      </c>
      <c r="BB46" s="1112">
        <v>820.3812124914651</v>
      </c>
      <c r="BC46" s="1090" t="s">
        <v>369</v>
      </c>
      <c r="BD46" s="1090" t="s">
        <v>369</v>
      </c>
      <c r="BF46" s="319">
        <v>7.3</v>
      </c>
      <c r="BG46" s="19" t="s">
        <v>258</v>
      </c>
      <c r="BH46" s="203" t="s">
        <v>142</v>
      </c>
      <c r="BI46" s="388" t="s">
        <v>197</v>
      </c>
      <c r="BJ46" s="388" t="s">
        <v>197</v>
      </c>
      <c r="BK46" s="388" t="s">
        <v>197</v>
      </c>
      <c r="BL46" s="389" t="s">
        <v>197</v>
      </c>
    </row>
    <row r="47" spans="1:64" s="79" customFormat="1" ht="15" customHeight="1">
      <c r="A47" s="914" t="s">
        <v>233</v>
      </c>
      <c r="B47" s="431" t="s">
        <v>265</v>
      </c>
      <c r="C47" s="868" t="s">
        <v>305</v>
      </c>
      <c r="D47" s="870">
        <v>0</v>
      </c>
      <c r="E47" s="870">
        <v>0</v>
      </c>
      <c r="F47" s="870">
        <v>0.062</v>
      </c>
      <c r="G47" s="870">
        <v>58.441</v>
      </c>
      <c r="H47" s="870">
        <v>1.211</v>
      </c>
      <c r="I47" s="871">
        <v>1075.31</v>
      </c>
      <c r="J47" s="870">
        <v>2.468</v>
      </c>
      <c r="K47" s="871">
        <v>1945.734</v>
      </c>
      <c r="L47" s="872"/>
      <c r="M47" s="873"/>
      <c r="N47" s="750"/>
      <c r="O47" s="751"/>
      <c r="P47" s="874"/>
      <c r="Q47" s="874"/>
      <c r="R47" s="874"/>
      <c r="S47" s="875"/>
      <c r="T47" s="876" t="s">
        <v>367</v>
      </c>
      <c r="U47" s="8" t="s">
        <v>367</v>
      </c>
      <c r="V47" s="8" t="s">
        <v>367</v>
      </c>
      <c r="W47" s="8" t="s">
        <v>367</v>
      </c>
      <c r="X47" s="876" t="s">
        <v>367</v>
      </c>
      <c r="Y47" s="8" t="s">
        <v>367</v>
      </c>
      <c r="Z47" s="8" t="s">
        <v>367</v>
      </c>
      <c r="AA47" s="877" t="s">
        <v>367</v>
      </c>
      <c r="AB47" s="4" t="s">
        <v>233</v>
      </c>
      <c r="AC47" s="17" t="s">
        <v>265</v>
      </c>
      <c r="AD47" s="77" t="s">
        <v>305</v>
      </c>
      <c r="AE47" s="733"/>
      <c r="AF47" s="733"/>
      <c r="AG47" s="733"/>
      <c r="AH47" s="733"/>
      <c r="AI47" s="733"/>
      <c r="AJ47" s="733"/>
      <c r="AK47" s="733"/>
      <c r="AL47" s="771"/>
      <c r="AM47" s="90"/>
      <c r="AN47" s="226" t="s">
        <v>233</v>
      </c>
      <c r="AO47" s="17" t="s">
        <v>265</v>
      </c>
      <c r="AP47" s="77" t="s">
        <v>305</v>
      </c>
      <c r="AQ47" s="383" t="s">
        <v>418</v>
      </c>
      <c r="AR47" s="919" t="s">
        <v>419</v>
      </c>
      <c r="AS47" s="1049"/>
      <c r="AT47" s="384"/>
      <c r="AV47" s="319" t="s">
        <v>233</v>
      </c>
      <c r="AW47" s="17" t="s">
        <v>265</v>
      </c>
      <c r="AX47" s="195" t="s">
        <v>142</v>
      </c>
      <c r="AY47" s="392">
        <v>0</v>
      </c>
      <c r="AZ47" s="392">
        <v>942.5967741935484</v>
      </c>
      <c r="BA47" s="392">
        <v>887.9521056977703</v>
      </c>
      <c r="BB47" s="1115">
        <v>788.3849270664506</v>
      </c>
      <c r="BC47" s="1090" t="s">
        <v>156</v>
      </c>
      <c r="BD47" s="1090" t="s">
        <v>369</v>
      </c>
      <c r="BF47" s="319" t="s">
        <v>233</v>
      </c>
      <c r="BG47" s="17" t="s">
        <v>265</v>
      </c>
      <c r="BH47" s="195" t="s">
        <v>142</v>
      </c>
      <c r="BI47" s="392" t="s">
        <v>197</v>
      </c>
      <c r="BJ47" s="392" t="s">
        <v>197</v>
      </c>
      <c r="BK47" s="392" t="s">
        <v>197</v>
      </c>
      <c r="BL47" s="393" t="s">
        <v>197</v>
      </c>
    </row>
    <row r="48" spans="1:64" s="79" customFormat="1" ht="15" customHeight="1">
      <c r="A48" s="914" t="s">
        <v>234</v>
      </c>
      <c r="B48" s="431" t="s">
        <v>259</v>
      </c>
      <c r="C48" s="868" t="s">
        <v>305</v>
      </c>
      <c r="D48" s="870">
        <v>33.281</v>
      </c>
      <c r="E48" s="870">
        <v>33238.746</v>
      </c>
      <c r="F48" s="870">
        <v>23.429</v>
      </c>
      <c r="G48" s="870">
        <v>24048.694</v>
      </c>
      <c r="H48" s="870">
        <v>105.968</v>
      </c>
      <c r="I48" s="871">
        <v>92554.517</v>
      </c>
      <c r="J48" s="870">
        <v>108.838</v>
      </c>
      <c r="K48" s="871">
        <v>89367.113</v>
      </c>
      <c r="L48" s="872"/>
      <c r="M48" s="873"/>
      <c r="N48" s="750"/>
      <c r="O48" s="751"/>
      <c r="P48" s="874"/>
      <c r="Q48" s="874"/>
      <c r="R48" s="874"/>
      <c r="S48" s="875"/>
      <c r="T48" s="876" t="s">
        <v>367</v>
      </c>
      <c r="U48" s="8" t="s">
        <v>367</v>
      </c>
      <c r="V48" s="8" t="s">
        <v>367</v>
      </c>
      <c r="W48" s="8" t="s">
        <v>367</v>
      </c>
      <c r="X48" s="876" t="s">
        <v>367</v>
      </c>
      <c r="Y48" s="8" t="s">
        <v>367</v>
      </c>
      <c r="Z48" s="8" t="s">
        <v>367</v>
      </c>
      <c r="AA48" s="877" t="s">
        <v>367</v>
      </c>
      <c r="AB48" s="4" t="s">
        <v>234</v>
      </c>
      <c r="AC48" s="17" t="s">
        <v>259</v>
      </c>
      <c r="AD48" s="77" t="s">
        <v>305</v>
      </c>
      <c r="AE48" s="733"/>
      <c r="AF48" s="733"/>
      <c r="AG48" s="733"/>
      <c r="AH48" s="733"/>
      <c r="AI48" s="733"/>
      <c r="AJ48" s="733"/>
      <c r="AK48" s="733"/>
      <c r="AL48" s="771"/>
      <c r="AM48" s="90"/>
      <c r="AN48" s="226" t="s">
        <v>234</v>
      </c>
      <c r="AO48" s="17" t="s">
        <v>259</v>
      </c>
      <c r="AP48" s="77" t="s">
        <v>305</v>
      </c>
      <c r="AQ48" s="383" t="s">
        <v>420</v>
      </c>
      <c r="AR48" s="919" t="s">
        <v>421</v>
      </c>
      <c r="AS48" s="1049"/>
      <c r="AT48" s="384"/>
      <c r="AV48" s="319" t="s">
        <v>234</v>
      </c>
      <c r="AW48" s="17" t="s">
        <v>259</v>
      </c>
      <c r="AX48" s="195" t="s">
        <v>142</v>
      </c>
      <c r="AY48" s="392">
        <v>998.7303867071302</v>
      </c>
      <c r="AZ48" s="392">
        <v>1026.4498698194545</v>
      </c>
      <c r="BA48" s="392">
        <v>873.4194945643968</v>
      </c>
      <c r="BB48" s="1115">
        <v>821.1021242580716</v>
      </c>
      <c r="BC48" s="1090" t="s">
        <v>369</v>
      </c>
      <c r="BD48" s="1090" t="s">
        <v>369</v>
      </c>
      <c r="BF48" s="319" t="s">
        <v>234</v>
      </c>
      <c r="BG48" s="17" t="s">
        <v>259</v>
      </c>
      <c r="BH48" s="195" t="s">
        <v>142</v>
      </c>
      <c r="BI48" s="392" t="s">
        <v>197</v>
      </c>
      <c r="BJ48" s="392" t="s">
        <v>197</v>
      </c>
      <c r="BK48" s="392" t="s">
        <v>197</v>
      </c>
      <c r="BL48" s="393" t="s">
        <v>197</v>
      </c>
    </row>
    <row r="49" spans="1:64" s="79" customFormat="1" ht="15" customHeight="1">
      <c r="A49" s="914" t="s">
        <v>235</v>
      </c>
      <c r="B49" s="431" t="s">
        <v>266</v>
      </c>
      <c r="C49" s="868" t="s">
        <v>305</v>
      </c>
      <c r="D49" s="870">
        <v>0</v>
      </c>
      <c r="E49" s="870">
        <v>0</v>
      </c>
      <c r="F49" s="870">
        <v>0</v>
      </c>
      <c r="G49" s="870">
        <v>0</v>
      </c>
      <c r="H49" s="870">
        <v>0</v>
      </c>
      <c r="I49" s="871">
        <v>0</v>
      </c>
      <c r="J49" s="870">
        <v>0.002</v>
      </c>
      <c r="K49" s="871">
        <v>2.145</v>
      </c>
      <c r="L49" s="872"/>
      <c r="M49" s="873"/>
      <c r="N49" s="750"/>
      <c r="O49" s="751"/>
      <c r="P49" s="874"/>
      <c r="Q49" s="874"/>
      <c r="R49" s="874"/>
      <c r="S49" s="875"/>
      <c r="T49" s="876" t="s">
        <v>367</v>
      </c>
      <c r="U49" s="8" t="s">
        <v>367</v>
      </c>
      <c r="V49" s="8" t="s">
        <v>367</v>
      </c>
      <c r="W49" s="8" t="s">
        <v>367</v>
      </c>
      <c r="X49" s="876" t="s">
        <v>367</v>
      </c>
      <c r="Y49" s="8" t="s">
        <v>367</v>
      </c>
      <c r="Z49" s="8" t="s">
        <v>367</v>
      </c>
      <c r="AA49" s="877" t="s">
        <v>367</v>
      </c>
      <c r="AB49" s="4" t="s">
        <v>235</v>
      </c>
      <c r="AC49" s="17" t="s">
        <v>266</v>
      </c>
      <c r="AD49" s="77" t="s">
        <v>305</v>
      </c>
      <c r="AE49" s="733"/>
      <c r="AF49" s="733"/>
      <c r="AG49" s="733"/>
      <c r="AH49" s="733"/>
      <c r="AI49" s="733"/>
      <c r="AJ49" s="733"/>
      <c r="AK49" s="733"/>
      <c r="AL49" s="771"/>
      <c r="AM49" s="90"/>
      <c r="AN49" s="226" t="s">
        <v>235</v>
      </c>
      <c r="AO49" s="17" t="s">
        <v>266</v>
      </c>
      <c r="AP49" s="77" t="s">
        <v>305</v>
      </c>
      <c r="AQ49" s="394" t="s">
        <v>415</v>
      </c>
      <c r="AR49" s="919" t="s">
        <v>422</v>
      </c>
      <c r="AS49" s="1049"/>
      <c r="AT49" s="384"/>
      <c r="AV49" s="319" t="s">
        <v>235</v>
      </c>
      <c r="AW49" s="17" t="s">
        <v>266</v>
      </c>
      <c r="AX49" s="195" t="s">
        <v>142</v>
      </c>
      <c r="AY49" s="392">
        <v>0</v>
      </c>
      <c r="AZ49" s="392">
        <v>0</v>
      </c>
      <c r="BA49" s="392">
        <v>0</v>
      </c>
      <c r="BB49" s="1115">
        <v>1072.5</v>
      </c>
      <c r="BC49" s="1090" t="s">
        <v>369</v>
      </c>
      <c r="BD49" s="1090" t="s">
        <v>156</v>
      </c>
      <c r="BF49" s="319" t="s">
        <v>235</v>
      </c>
      <c r="BG49" s="17" t="s">
        <v>266</v>
      </c>
      <c r="BH49" s="195" t="s">
        <v>142</v>
      </c>
      <c r="BI49" s="392" t="s">
        <v>197</v>
      </c>
      <c r="BJ49" s="392" t="s">
        <v>197</v>
      </c>
      <c r="BK49" s="392" t="s">
        <v>197</v>
      </c>
      <c r="BL49" s="393" t="s">
        <v>197</v>
      </c>
    </row>
    <row r="50" spans="1:64" s="79" customFormat="1" ht="15" customHeight="1" thickBot="1">
      <c r="A50" s="914" t="s">
        <v>236</v>
      </c>
      <c r="B50" s="438" t="s">
        <v>260</v>
      </c>
      <c r="C50" s="868" t="s">
        <v>305</v>
      </c>
      <c r="D50" s="870">
        <v>1.353</v>
      </c>
      <c r="E50" s="870">
        <v>2879.141</v>
      </c>
      <c r="F50" s="870">
        <v>1.511</v>
      </c>
      <c r="G50" s="870">
        <v>2934.588</v>
      </c>
      <c r="H50" s="870">
        <v>0</v>
      </c>
      <c r="I50" s="871">
        <v>0</v>
      </c>
      <c r="J50" s="870">
        <v>0</v>
      </c>
      <c r="K50" s="871">
        <v>0</v>
      </c>
      <c r="L50" s="872"/>
      <c r="M50" s="873"/>
      <c r="N50" s="750"/>
      <c r="O50" s="751"/>
      <c r="P50" s="874"/>
      <c r="Q50" s="874"/>
      <c r="R50" s="874"/>
      <c r="S50" s="875"/>
      <c r="T50" s="876" t="s">
        <v>367</v>
      </c>
      <c r="U50" s="8" t="s">
        <v>367</v>
      </c>
      <c r="V50" s="8" t="s">
        <v>367</v>
      </c>
      <c r="W50" s="8" t="s">
        <v>367</v>
      </c>
      <c r="X50" s="876" t="s">
        <v>367</v>
      </c>
      <c r="Y50" s="8" t="s">
        <v>367</v>
      </c>
      <c r="Z50" s="8" t="s">
        <v>367</v>
      </c>
      <c r="AA50" s="877" t="s">
        <v>367</v>
      </c>
      <c r="AB50" s="4" t="s">
        <v>236</v>
      </c>
      <c r="AC50" s="17" t="s">
        <v>260</v>
      </c>
      <c r="AD50" s="77" t="s">
        <v>305</v>
      </c>
      <c r="AE50" s="733"/>
      <c r="AF50" s="733"/>
      <c r="AG50" s="733"/>
      <c r="AH50" s="733"/>
      <c r="AI50" s="733"/>
      <c r="AJ50" s="733"/>
      <c r="AK50" s="733"/>
      <c r="AL50" s="771"/>
      <c r="AM50" s="90"/>
      <c r="AN50" s="226" t="s">
        <v>236</v>
      </c>
      <c r="AO50" s="17" t="s">
        <v>260</v>
      </c>
      <c r="AP50" s="77" t="s">
        <v>305</v>
      </c>
      <c r="AQ50" s="383" t="s">
        <v>423</v>
      </c>
      <c r="AR50" s="919" t="s">
        <v>424</v>
      </c>
      <c r="AS50" s="1049"/>
      <c r="AT50" s="384"/>
      <c r="AV50" s="319" t="s">
        <v>236</v>
      </c>
      <c r="AW50" s="46" t="s">
        <v>260</v>
      </c>
      <c r="AX50" s="189" t="s">
        <v>142</v>
      </c>
      <c r="AY50" s="397">
        <v>2127.968218773097</v>
      </c>
      <c r="AZ50" s="397">
        <v>1942.1495698213107</v>
      </c>
      <c r="BA50" s="397">
        <v>0</v>
      </c>
      <c r="BB50" s="1116">
        <v>0</v>
      </c>
      <c r="BC50" s="1090" t="s">
        <v>369</v>
      </c>
      <c r="BD50" s="1090" t="s">
        <v>369</v>
      </c>
      <c r="BF50" s="319" t="s">
        <v>236</v>
      </c>
      <c r="BG50" s="46" t="s">
        <v>260</v>
      </c>
      <c r="BH50" s="189" t="s">
        <v>142</v>
      </c>
      <c r="BI50" s="397" t="s">
        <v>197</v>
      </c>
      <c r="BJ50" s="397" t="s">
        <v>197</v>
      </c>
      <c r="BK50" s="397" t="s">
        <v>197</v>
      </c>
      <c r="BL50" s="398" t="s">
        <v>197</v>
      </c>
    </row>
    <row r="51" spans="1:64" s="79" customFormat="1" ht="15" customHeight="1">
      <c r="A51" s="897" t="s">
        <v>168</v>
      </c>
      <c r="B51" s="445" t="s">
        <v>261</v>
      </c>
      <c r="C51" s="851" t="s">
        <v>305</v>
      </c>
      <c r="D51" s="870">
        <v>0.022</v>
      </c>
      <c r="E51" s="870">
        <v>115.869</v>
      </c>
      <c r="F51" s="870">
        <v>0.015</v>
      </c>
      <c r="G51" s="870">
        <v>85.951</v>
      </c>
      <c r="H51" s="870">
        <v>0.001</v>
      </c>
      <c r="I51" s="871">
        <v>0.438</v>
      </c>
      <c r="J51" s="870">
        <v>0</v>
      </c>
      <c r="K51" s="871">
        <v>0</v>
      </c>
      <c r="L51" s="872"/>
      <c r="M51" s="873"/>
      <c r="N51" s="750"/>
      <c r="O51" s="751"/>
      <c r="P51" s="874"/>
      <c r="Q51" s="874"/>
      <c r="R51" s="874"/>
      <c r="S51" s="875"/>
      <c r="T51" s="876" t="s">
        <v>367</v>
      </c>
      <c r="U51" s="8" t="s">
        <v>367</v>
      </c>
      <c r="V51" s="8" t="s">
        <v>367</v>
      </c>
      <c r="W51" s="8" t="s">
        <v>367</v>
      </c>
      <c r="X51" s="876" t="s">
        <v>367</v>
      </c>
      <c r="Y51" s="8" t="s">
        <v>367</v>
      </c>
      <c r="Z51" s="8" t="s">
        <v>367</v>
      </c>
      <c r="AA51" s="877" t="s">
        <v>367</v>
      </c>
      <c r="AB51" s="4" t="s">
        <v>168</v>
      </c>
      <c r="AC51" s="19" t="s">
        <v>261</v>
      </c>
      <c r="AD51" s="77" t="s">
        <v>305</v>
      </c>
      <c r="AE51" s="736"/>
      <c r="AF51" s="736"/>
      <c r="AG51" s="736"/>
      <c r="AH51" s="736"/>
      <c r="AI51" s="736"/>
      <c r="AJ51" s="736"/>
      <c r="AK51" s="736"/>
      <c r="AL51" s="772"/>
      <c r="AM51" s="90"/>
      <c r="AN51" s="225" t="s">
        <v>168</v>
      </c>
      <c r="AO51" s="19" t="s">
        <v>261</v>
      </c>
      <c r="AP51" s="77" t="s">
        <v>305</v>
      </c>
      <c r="AQ51" s="394">
        <v>0.020999999999999998</v>
      </c>
      <c r="AR51" s="919" t="s">
        <v>425</v>
      </c>
      <c r="AS51" s="1049"/>
      <c r="AT51" s="384"/>
      <c r="AV51" s="320">
        <v>7.4</v>
      </c>
      <c r="AW51" s="21" t="s">
        <v>261</v>
      </c>
      <c r="AX51" s="187" t="s">
        <v>142</v>
      </c>
      <c r="AY51" s="388">
        <v>5266.772727272728</v>
      </c>
      <c r="AZ51" s="388">
        <v>5730.066666666667</v>
      </c>
      <c r="BA51" s="388">
        <v>438</v>
      </c>
      <c r="BB51" s="1112">
        <v>0</v>
      </c>
      <c r="BC51" s="1090" t="s">
        <v>369</v>
      </c>
      <c r="BD51" s="1090" t="s">
        <v>156</v>
      </c>
      <c r="BF51" s="320">
        <v>7.4</v>
      </c>
      <c r="BG51" s="21" t="s">
        <v>261</v>
      </c>
      <c r="BH51" s="187" t="s">
        <v>142</v>
      </c>
      <c r="BI51" s="388" t="s">
        <v>197</v>
      </c>
      <c r="BJ51" s="388" t="s">
        <v>197</v>
      </c>
      <c r="BK51" s="388" t="s">
        <v>197</v>
      </c>
      <c r="BL51" s="389" t="s">
        <v>197</v>
      </c>
    </row>
    <row r="52" spans="1:64" s="380" customFormat="1" ht="15" customHeight="1">
      <c r="A52" s="912">
        <v>8</v>
      </c>
      <c r="B52" s="428" t="s">
        <v>272</v>
      </c>
      <c r="C52" s="913" t="s">
        <v>305</v>
      </c>
      <c r="D52" s="309">
        <v>1.629</v>
      </c>
      <c r="E52" s="309">
        <v>1915.093</v>
      </c>
      <c r="F52" s="309">
        <v>0.545</v>
      </c>
      <c r="G52" s="309">
        <v>1382.2820000000002</v>
      </c>
      <c r="H52" s="309">
        <v>0.001</v>
      </c>
      <c r="I52" s="859">
        <v>1.996</v>
      </c>
      <c r="J52" s="309">
        <v>0.001</v>
      </c>
      <c r="K52" s="859">
        <v>5.077</v>
      </c>
      <c r="L52" s="881" t="s">
        <v>367</v>
      </c>
      <c r="M52" s="882" t="s">
        <v>367</v>
      </c>
      <c r="N52" s="883" t="s">
        <v>367</v>
      </c>
      <c r="O52" s="884" t="s">
        <v>367</v>
      </c>
      <c r="P52" s="885" t="s">
        <v>367</v>
      </c>
      <c r="Q52" s="885" t="s">
        <v>367</v>
      </c>
      <c r="R52" s="885" t="s">
        <v>367</v>
      </c>
      <c r="S52" s="886" t="s">
        <v>367</v>
      </c>
      <c r="T52" s="862" t="s">
        <v>367</v>
      </c>
      <c r="U52" s="726" t="s">
        <v>367</v>
      </c>
      <c r="V52" s="726" t="s">
        <v>367</v>
      </c>
      <c r="W52" s="726" t="s">
        <v>367</v>
      </c>
      <c r="X52" s="862" t="s">
        <v>367</v>
      </c>
      <c r="Y52" s="726" t="s">
        <v>367</v>
      </c>
      <c r="Z52" s="726" t="s">
        <v>367</v>
      </c>
      <c r="AA52" s="863" t="s">
        <v>367</v>
      </c>
      <c r="AB52" s="917">
        <v>8</v>
      </c>
      <c r="AC52" s="901" t="s">
        <v>272</v>
      </c>
      <c r="AD52" s="77" t="s">
        <v>305</v>
      </c>
      <c r="AE52" s="887">
        <v>0</v>
      </c>
      <c r="AF52" s="887">
        <v>0</v>
      </c>
      <c r="AG52" s="887">
        <v>0</v>
      </c>
      <c r="AH52" s="887">
        <v>0</v>
      </c>
      <c r="AI52" s="887">
        <v>0</v>
      </c>
      <c r="AJ52" s="887">
        <v>0</v>
      </c>
      <c r="AK52" s="887">
        <v>0</v>
      </c>
      <c r="AL52" s="888">
        <v>0</v>
      </c>
      <c r="AM52" s="866"/>
      <c r="AN52" s="226">
        <v>8</v>
      </c>
      <c r="AO52" s="901" t="s">
        <v>272</v>
      </c>
      <c r="AP52" s="77" t="s">
        <v>305</v>
      </c>
      <c r="AQ52" s="383" t="s">
        <v>426</v>
      </c>
      <c r="AR52" s="919" t="s">
        <v>427</v>
      </c>
      <c r="AS52" s="1049"/>
      <c r="AT52" s="384"/>
      <c r="AV52" s="319">
        <v>8</v>
      </c>
      <c r="AW52" s="16" t="s">
        <v>272</v>
      </c>
      <c r="AX52" s="187" t="s">
        <v>142</v>
      </c>
      <c r="AY52" s="388">
        <v>1175.6249232658072</v>
      </c>
      <c r="AZ52" s="388">
        <v>2536.2972477064222</v>
      </c>
      <c r="BA52" s="388">
        <v>1996</v>
      </c>
      <c r="BB52" s="1112">
        <v>5077</v>
      </c>
      <c r="BC52" s="1090" t="s">
        <v>156</v>
      </c>
      <c r="BD52" s="1090" t="s">
        <v>156</v>
      </c>
      <c r="BF52" s="319">
        <v>8</v>
      </c>
      <c r="BG52" s="16" t="s">
        <v>272</v>
      </c>
      <c r="BH52" s="187" t="s">
        <v>142</v>
      </c>
      <c r="BI52" s="388" t="s">
        <v>197</v>
      </c>
      <c r="BJ52" s="388" t="s">
        <v>197</v>
      </c>
      <c r="BK52" s="388" t="s">
        <v>197</v>
      </c>
      <c r="BL52" s="389" t="s">
        <v>197</v>
      </c>
    </row>
    <row r="53" spans="1:64" s="79" customFormat="1" ht="15" customHeight="1">
      <c r="A53" s="904" t="s">
        <v>169</v>
      </c>
      <c r="B53" s="437" t="s">
        <v>291</v>
      </c>
      <c r="C53" s="868" t="s">
        <v>305</v>
      </c>
      <c r="D53" s="870">
        <v>0.536</v>
      </c>
      <c r="E53" s="870">
        <v>1467.247</v>
      </c>
      <c r="F53" s="870">
        <v>0.506</v>
      </c>
      <c r="G53" s="870">
        <v>1335.226</v>
      </c>
      <c r="H53" s="870">
        <v>0.001</v>
      </c>
      <c r="I53" s="871">
        <v>1.996</v>
      </c>
      <c r="J53" s="870">
        <v>0.001</v>
      </c>
      <c r="K53" s="871">
        <v>5.077</v>
      </c>
      <c r="L53" s="872"/>
      <c r="M53" s="873"/>
      <c r="N53" s="750"/>
      <c r="O53" s="751"/>
      <c r="P53" s="874"/>
      <c r="Q53" s="874"/>
      <c r="R53" s="874"/>
      <c r="S53" s="875"/>
      <c r="T53" s="876" t="s">
        <v>367</v>
      </c>
      <c r="U53" s="8" t="s">
        <v>367</v>
      </c>
      <c r="V53" s="8" t="s">
        <v>367</v>
      </c>
      <c r="W53" s="8" t="s">
        <v>367</v>
      </c>
      <c r="X53" s="876" t="s">
        <v>367</v>
      </c>
      <c r="Y53" s="8" t="s">
        <v>367</v>
      </c>
      <c r="Z53" s="8" t="s">
        <v>367</v>
      </c>
      <c r="AA53" s="877" t="s">
        <v>367</v>
      </c>
      <c r="AB53" s="14" t="s">
        <v>169</v>
      </c>
      <c r="AC53" s="19" t="s">
        <v>291</v>
      </c>
      <c r="AD53" s="77" t="s">
        <v>305</v>
      </c>
      <c r="AE53" s="733"/>
      <c r="AF53" s="733"/>
      <c r="AG53" s="733"/>
      <c r="AH53" s="733"/>
      <c r="AI53" s="733"/>
      <c r="AJ53" s="733"/>
      <c r="AK53" s="733"/>
      <c r="AL53" s="771"/>
      <c r="AM53" s="90"/>
      <c r="AN53" s="226" t="s">
        <v>169</v>
      </c>
      <c r="AO53" s="19" t="s">
        <v>291</v>
      </c>
      <c r="AP53" s="77" t="s">
        <v>305</v>
      </c>
      <c r="AQ53" s="401" t="s">
        <v>428</v>
      </c>
      <c r="AR53" s="919" t="s">
        <v>429</v>
      </c>
      <c r="AS53" s="1049"/>
      <c r="AT53" s="384"/>
      <c r="AV53" s="318">
        <v>8.1</v>
      </c>
      <c r="AW53" s="19" t="s">
        <v>291</v>
      </c>
      <c r="AX53" s="195" t="s">
        <v>142</v>
      </c>
      <c r="AY53" s="392">
        <v>2737.401119402985</v>
      </c>
      <c r="AZ53" s="392">
        <v>2638.7865612648225</v>
      </c>
      <c r="BA53" s="392">
        <v>1996</v>
      </c>
      <c r="BB53" s="1115">
        <v>5077</v>
      </c>
      <c r="BC53" s="1090" t="s">
        <v>369</v>
      </c>
      <c r="BD53" s="1090" t="s">
        <v>156</v>
      </c>
      <c r="BF53" s="318">
        <v>8.1</v>
      </c>
      <c r="BG53" s="19" t="s">
        <v>291</v>
      </c>
      <c r="BH53" s="195" t="s">
        <v>142</v>
      </c>
      <c r="BI53" s="392" t="s">
        <v>197</v>
      </c>
      <c r="BJ53" s="392" t="s">
        <v>197</v>
      </c>
      <c r="BK53" s="392" t="s">
        <v>197</v>
      </c>
      <c r="BL53" s="393" t="s">
        <v>197</v>
      </c>
    </row>
    <row r="54" spans="1:64" s="79" customFormat="1" ht="15" customHeight="1">
      <c r="A54" s="918" t="s">
        <v>170</v>
      </c>
      <c r="B54" s="445" t="s">
        <v>274</v>
      </c>
      <c r="C54" s="868" t="s">
        <v>305</v>
      </c>
      <c r="D54" s="870">
        <v>1.093</v>
      </c>
      <c r="E54" s="870">
        <v>447.846</v>
      </c>
      <c r="F54" s="870">
        <v>0.039</v>
      </c>
      <c r="G54" s="870">
        <v>47.056</v>
      </c>
      <c r="H54" s="870">
        <v>0</v>
      </c>
      <c r="I54" s="871">
        <v>0</v>
      </c>
      <c r="J54" s="870">
        <v>0</v>
      </c>
      <c r="K54" s="871">
        <v>0</v>
      </c>
      <c r="L54" s="872"/>
      <c r="M54" s="873"/>
      <c r="N54" s="750"/>
      <c r="O54" s="751"/>
      <c r="P54" s="874"/>
      <c r="Q54" s="874"/>
      <c r="R54" s="874"/>
      <c r="S54" s="875"/>
      <c r="T54" s="876" t="s">
        <v>367</v>
      </c>
      <c r="U54" s="8" t="s">
        <v>367</v>
      </c>
      <c r="V54" s="8" t="s">
        <v>367</v>
      </c>
      <c r="W54" s="8" t="s">
        <v>367</v>
      </c>
      <c r="X54" s="876" t="s">
        <v>367</v>
      </c>
      <c r="Y54" s="8" t="s">
        <v>367</v>
      </c>
      <c r="Z54" s="8" t="s">
        <v>367</v>
      </c>
      <c r="AA54" s="877" t="s">
        <v>367</v>
      </c>
      <c r="AB54" s="15" t="s">
        <v>170</v>
      </c>
      <c r="AC54" s="21" t="s">
        <v>274</v>
      </c>
      <c r="AD54" s="77" t="s">
        <v>305</v>
      </c>
      <c r="AE54" s="733"/>
      <c r="AF54" s="733"/>
      <c r="AG54" s="733"/>
      <c r="AH54" s="733"/>
      <c r="AI54" s="733"/>
      <c r="AJ54" s="733"/>
      <c r="AK54" s="733"/>
      <c r="AL54" s="771"/>
      <c r="AM54" s="90"/>
      <c r="AN54" s="225" t="s">
        <v>170</v>
      </c>
      <c r="AO54" s="21" t="s">
        <v>274</v>
      </c>
      <c r="AP54" s="77" t="s">
        <v>305</v>
      </c>
      <c r="AQ54" s="394" t="s">
        <v>430</v>
      </c>
      <c r="AR54" s="919" t="s">
        <v>431</v>
      </c>
      <c r="AS54" s="1049"/>
      <c r="AT54" s="384"/>
      <c r="AV54" s="321">
        <v>8.2</v>
      </c>
      <c r="AW54" s="21" t="s">
        <v>274</v>
      </c>
      <c r="AX54" s="195" t="s">
        <v>142</v>
      </c>
      <c r="AY54" s="392">
        <v>409.740164684355</v>
      </c>
      <c r="AZ54" s="392">
        <v>1206.5641025641025</v>
      </c>
      <c r="BA54" s="392">
        <v>0</v>
      </c>
      <c r="BB54" s="1115">
        <v>0</v>
      </c>
      <c r="BC54" s="1090" t="s">
        <v>156</v>
      </c>
      <c r="BD54" s="1090" t="s">
        <v>369</v>
      </c>
      <c r="BF54" s="321">
        <v>8.2</v>
      </c>
      <c r="BG54" s="21" t="s">
        <v>274</v>
      </c>
      <c r="BH54" s="195" t="s">
        <v>142</v>
      </c>
      <c r="BI54" s="392" t="s">
        <v>197</v>
      </c>
      <c r="BJ54" s="392" t="s">
        <v>197</v>
      </c>
      <c r="BK54" s="392" t="s">
        <v>197</v>
      </c>
      <c r="BL54" s="393" t="s">
        <v>197</v>
      </c>
    </row>
    <row r="55" spans="1:64" s="79" customFormat="1" ht="15" customHeight="1">
      <c r="A55" s="891">
        <v>9</v>
      </c>
      <c r="B55" s="892" t="s">
        <v>262</v>
      </c>
      <c r="C55" s="868" t="s">
        <v>305</v>
      </c>
      <c r="D55" s="870">
        <v>18.175</v>
      </c>
      <c r="E55" s="870">
        <v>5163.181</v>
      </c>
      <c r="F55" s="870">
        <v>19.359</v>
      </c>
      <c r="G55" s="870">
        <v>4778.959</v>
      </c>
      <c r="H55" s="870">
        <v>67.953</v>
      </c>
      <c r="I55" s="871">
        <v>16249.917</v>
      </c>
      <c r="J55" s="870">
        <v>66.799</v>
      </c>
      <c r="K55" s="871">
        <v>15979.796</v>
      </c>
      <c r="L55" s="872"/>
      <c r="M55" s="873"/>
      <c r="N55" s="750"/>
      <c r="O55" s="751"/>
      <c r="P55" s="874"/>
      <c r="Q55" s="874"/>
      <c r="R55" s="874"/>
      <c r="S55" s="875"/>
      <c r="T55" s="876" t="s">
        <v>367</v>
      </c>
      <c r="U55" s="8" t="s">
        <v>367</v>
      </c>
      <c r="V55" s="8" t="s">
        <v>367</v>
      </c>
      <c r="W55" s="8" t="s">
        <v>367</v>
      </c>
      <c r="X55" s="876" t="s">
        <v>367</v>
      </c>
      <c r="Y55" s="8" t="s">
        <v>367</v>
      </c>
      <c r="Z55" s="8" t="s">
        <v>367</v>
      </c>
      <c r="AA55" s="877" t="s">
        <v>367</v>
      </c>
      <c r="AB55" s="898">
        <v>9</v>
      </c>
      <c r="AC55" s="22" t="s">
        <v>262</v>
      </c>
      <c r="AD55" s="77" t="s">
        <v>305</v>
      </c>
      <c r="AE55" s="736"/>
      <c r="AF55" s="736"/>
      <c r="AG55" s="736"/>
      <c r="AH55" s="736"/>
      <c r="AI55" s="736"/>
      <c r="AJ55" s="736"/>
      <c r="AK55" s="736"/>
      <c r="AL55" s="772"/>
      <c r="AM55" s="90"/>
      <c r="AN55" s="225">
        <v>9</v>
      </c>
      <c r="AO55" s="22" t="s">
        <v>262</v>
      </c>
      <c r="AP55" s="77" t="s">
        <v>305</v>
      </c>
      <c r="AQ55" s="919" t="s">
        <v>432</v>
      </c>
      <c r="AR55" s="919" t="s">
        <v>433</v>
      </c>
      <c r="AS55" s="1049"/>
      <c r="AT55" s="384"/>
      <c r="AV55" s="896">
        <v>9</v>
      </c>
      <c r="AW55" s="894" t="s">
        <v>262</v>
      </c>
      <c r="AX55" s="195" t="s">
        <v>142</v>
      </c>
      <c r="AY55" s="392">
        <v>284.08148555708385</v>
      </c>
      <c r="AZ55" s="392">
        <v>246.85980680820288</v>
      </c>
      <c r="BA55" s="392">
        <v>239.1346518917487</v>
      </c>
      <c r="BB55" s="1115">
        <v>239.22208416293654</v>
      </c>
      <c r="BC55" s="1090" t="s">
        <v>369</v>
      </c>
      <c r="BD55" s="1090" t="s">
        <v>369</v>
      </c>
      <c r="BF55" s="896">
        <v>9</v>
      </c>
      <c r="BG55" s="894" t="s">
        <v>262</v>
      </c>
      <c r="BH55" s="195" t="s">
        <v>142</v>
      </c>
      <c r="BI55" s="392" t="s">
        <v>197</v>
      </c>
      <c r="BJ55" s="392" t="s">
        <v>197</v>
      </c>
      <c r="BK55" s="392" t="s">
        <v>197</v>
      </c>
      <c r="BL55" s="393" t="s">
        <v>197</v>
      </c>
    </row>
    <row r="56" spans="1:64" s="380" customFormat="1" ht="15" customHeight="1" thickBot="1">
      <c r="A56" s="912">
        <v>10</v>
      </c>
      <c r="B56" s="434" t="s">
        <v>263</v>
      </c>
      <c r="C56" s="920" t="s">
        <v>305</v>
      </c>
      <c r="D56" s="309">
        <v>296.203</v>
      </c>
      <c r="E56" s="309">
        <v>436091.59199999995</v>
      </c>
      <c r="F56" s="309">
        <v>316.62600000000003</v>
      </c>
      <c r="G56" s="309">
        <v>457350.82399999996</v>
      </c>
      <c r="H56" s="309">
        <v>161.15</v>
      </c>
      <c r="I56" s="859">
        <v>235057.599</v>
      </c>
      <c r="J56" s="309">
        <v>172.488</v>
      </c>
      <c r="K56" s="859">
        <v>248116.084</v>
      </c>
      <c r="L56" s="881" t="s">
        <v>367</v>
      </c>
      <c r="M56" s="882" t="s">
        <v>367</v>
      </c>
      <c r="N56" s="883" t="s">
        <v>367</v>
      </c>
      <c r="O56" s="884" t="s">
        <v>367</v>
      </c>
      <c r="P56" s="885" t="s">
        <v>367</v>
      </c>
      <c r="Q56" s="885" t="s">
        <v>367</v>
      </c>
      <c r="R56" s="885" t="s">
        <v>367</v>
      </c>
      <c r="S56" s="886" t="s">
        <v>367</v>
      </c>
      <c r="T56" s="862" t="s">
        <v>367</v>
      </c>
      <c r="U56" s="726" t="s">
        <v>367</v>
      </c>
      <c r="V56" s="726" t="s">
        <v>367</v>
      </c>
      <c r="W56" s="726" t="s">
        <v>367</v>
      </c>
      <c r="X56" s="862" t="s">
        <v>367</v>
      </c>
      <c r="Y56" s="726" t="s">
        <v>367</v>
      </c>
      <c r="Z56" s="726" t="s">
        <v>367</v>
      </c>
      <c r="AA56" s="863" t="s">
        <v>367</v>
      </c>
      <c r="AB56" s="4">
        <v>10</v>
      </c>
      <c r="AC56" s="16" t="s">
        <v>263</v>
      </c>
      <c r="AD56" s="77" t="s">
        <v>305</v>
      </c>
      <c r="AE56" s="887">
        <v>-8.881784197001252E-15</v>
      </c>
      <c r="AF56" s="887">
        <v>0</v>
      </c>
      <c r="AG56" s="887">
        <v>4.085620730620576E-14</v>
      </c>
      <c r="AH56" s="887">
        <v>-3.637978807091713E-11</v>
      </c>
      <c r="AI56" s="887">
        <v>-1.3766765505351941E-14</v>
      </c>
      <c r="AJ56" s="887">
        <v>0</v>
      </c>
      <c r="AK56" s="887">
        <v>9.547918011776346E-15</v>
      </c>
      <c r="AL56" s="888">
        <v>1.6370904631912708E-11</v>
      </c>
      <c r="AM56" s="866"/>
      <c r="AN56" s="226">
        <v>10</v>
      </c>
      <c r="AO56" s="16" t="s">
        <v>263</v>
      </c>
      <c r="AP56" s="77" t="s">
        <v>305</v>
      </c>
      <c r="AQ56" s="919">
        <v>471.84399999999994</v>
      </c>
      <c r="AR56" s="919" t="s">
        <v>434</v>
      </c>
      <c r="AS56" s="1049"/>
      <c r="AT56" s="384"/>
      <c r="AV56" s="319">
        <v>10</v>
      </c>
      <c r="AW56" s="921" t="s">
        <v>263</v>
      </c>
      <c r="AX56" s="189" t="s">
        <v>142</v>
      </c>
      <c r="AY56" s="397">
        <v>1472.2727048679453</v>
      </c>
      <c r="AZ56" s="397">
        <v>1444.4512579510208</v>
      </c>
      <c r="BA56" s="397">
        <v>1458.6261185231149</v>
      </c>
      <c r="BB56" s="1116">
        <v>1438.4541765224249</v>
      </c>
      <c r="BC56" s="1090" t="s">
        <v>369</v>
      </c>
      <c r="BD56" s="1090" t="s">
        <v>369</v>
      </c>
      <c r="BF56" s="319">
        <v>10</v>
      </c>
      <c r="BG56" s="921" t="s">
        <v>263</v>
      </c>
      <c r="BH56" s="189" t="s">
        <v>142</v>
      </c>
      <c r="BI56" s="397" t="s">
        <v>197</v>
      </c>
      <c r="BJ56" s="397" t="s">
        <v>197</v>
      </c>
      <c r="BK56" s="397" t="s">
        <v>197</v>
      </c>
      <c r="BL56" s="398" t="s">
        <v>197</v>
      </c>
    </row>
    <row r="57" spans="1:64" s="380" customFormat="1" ht="15" customHeight="1">
      <c r="A57" s="912" t="s">
        <v>171</v>
      </c>
      <c r="B57" s="878" t="s">
        <v>277</v>
      </c>
      <c r="C57" s="916" t="s">
        <v>305</v>
      </c>
      <c r="D57" s="309">
        <v>126.62599999999999</v>
      </c>
      <c r="E57" s="309">
        <v>172186.254</v>
      </c>
      <c r="F57" s="309">
        <v>129.156</v>
      </c>
      <c r="G57" s="309">
        <v>178647.956</v>
      </c>
      <c r="H57" s="309">
        <v>15.409999999999998</v>
      </c>
      <c r="I57" s="859">
        <v>18385.821</v>
      </c>
      <c r="J57" s="309">
        <v>18.993</v>
      </c>
      <c r="K57" s="859">
        <v>30342.354</v>
      </c>
      <c r="L57" s="881" t="s">
        <v>367</v>
      </c>
      <c r="M57" s="882" t="s">
        <v>367</v>
      </c>
      <c r="N57" s="883" t="s">
        <v>367</v>
      </c>
      <c r="O57" s="884" t="s">
        <v>367</v>
      </c>
      <c r="P57" s="885" t="s">
        <v>367</v>
      </c>
      <c r="Q57" s="885" t="s">
        <v>367</v>
      </c>
      <c r="R57" s="885" t="s">
        <v>367</v>
      </c>
      <c r="S57" s="886" t="s">
        <v>367</v>
      </c>
      <c r="T57" s="862" t="s">
        <v>367</v>
      </c>
      <c r="U57" s="726" t="s">
        <v>367</v>
      </c>
      <c r="V57" s="726" t="s">
        <v>367</v>
      </c>
      <c r="W57" s="726" t="s">
        <v>367</v>
      </c>
      <c r="X57" s="862" t="s">
        <v>367</v>
      </c>
      <c r="Y57" s="726" t="s">
        <v>367</v>
      </c>
      <c r="Z57" s="726" t="s">
        <v>367</v>
      </c>
      <c r="AA57" s="863" t="s">
        <v>367</v>
      </c>
      <c r="AB57" s="4" t="s">
        <v>171</v>
      </c>
      <c r="AC57" s="19" t="s">
        <v>277</v>
      </c>
      <c r="AD57" s="77" t="s">
        <v>305</v>
      </c>
      <c r="AE57" s="864">
        <v>0</v>
      </c>
      <c r="AF57" s="864">
        <v>0</v>
      </c>
      <c r="AG57" s="864">
        <v>0</v>
      </c>
      <c r="AH57" s="864">
        <v>0</v>
      </c>
      <c r="AI57" s="864">
        <v>0</v>
      </c>
      <c r="AJ57" s="864">
        <v>0</v>
      </c>
      <c r="AK57" s="864">
        <v>0</v>
      </c>
      <c r="AL57" s="865">
        <v>0</v>
      </c>
      <c r="AM57" s="866"/>
      <c r="AN57" s="226" t="s">
        <v>171</v>
      </c>
      <c r="AO57" s="19" t="s">
        <v>277</v>
      </c>
      <c r="AP57" s="77" t="s">
        <v>305</v>
      </c>
      <c r="AQ57" s="383" t="s">
        <v>435</v>
      </c>
      <c r="AR57" s="919" t="s">
        <v>436</v>
      </c>
      <c r="AS57" s="1049"/>
      <c r="AT57" s="384"/>
      <c r="AV57" s="319">
        <v>10.1</v>
      </c>
      <c r="AW57" s="19" t="s">
        <v>277</v>
      </c>
      <c r="AX57" s="203" t="s">
        <v>142</v>
      </c>
      <c r="AY57" s="388">
        <v>1359.8017310820842</v>
      </c>
      <c r="AZ57" s="388">
        <v>1383.1951748273405</v>
      </c>
      <c r="BA57" s="388">
        <v>1193.1097339390008</v>
      </c>
      <c r="BB57" s="1112">
        <v>1597.5545727373244</v>
      </c>
      <c r="BC57" s="1090" t="s">
        <v>369</v>
      </c>
      <c r="BD57" s="1090" t="s">
        <v>369</v>
      </c>
      <c r="BF57" s="319">
        <v>10.1</v>
      </c>
      <c r="BG57" s="19" t="s">
        <v>277</v>
      </c>
      <c r="BH57" s="203" t="s">
        <v>142</v>
      </c>
      <c r="BI57" s="388" t="s">
        <v>197</v>
      </c>
      <c r="BJ57" s="388" t="s">
        <v>197</v>
      </c>
      <c r="BK57" s="388" t="s">
        <v>197</v>
      </c>
      <c r="BL57" s="389" t="s">
        <v>197</v>
      </c>
    </row>
    <row r="58" spans="1:64" s="79" customFormat="1" ht="15" customHeight="1">
      <c r="A58" s="914" t="s">
        <v>278</v>
      </c>
      <c r="B58" s="431" t="s">
        <v>264</v>
      </c>
      <c r="C58" s="868" t="s">
        <v>305</v>
      </c>
      <c r="D58" s="870">
        <v>46.756</v>
      </c>
      <c r="E58" s="870">
        <v>43487.009</v>
      </c>
      <c r="F58" s="870">
        <v>48.399</v>
      </c>
      <c r="G58" s="870">
        <v>45615.174</v>
      </c>
      <c r="H58" s="870">
        <v>8.219</v>
      </c>
      <c r="I58" s="871">
        <v>8513.249</v>
      </c>
      <c r="J58" s="870">
        <v>10.894</v>
      </c>
      <c r="K58" s="871">
        <v>11001.934</v>
      </c>
      <c r="L58" s="872"/>
      <c r="M58" s="873"/>
      <c r="N58" s="750"/>
      <c r="O58" s="751"/>
      <c r="P58" s="874"/>
      <c r="Q58" s="874"/>
      <c r="R58" s="874"/>
      <c r="S58" s="875"/>
      <c r="T58" s="876" t="s">
        <v>367</v>
      </c>
      <c r="U58" s="8" t="s">
        <v>367</v>
      </c>
      <c r="V58" s="8" t="s">
        <v>367</v>
      </c>
      <c r="W58" s="8" t="s">
        <v>367</v>
      </c>
      <c r="X58" s="876" t="s">
        <v>367</v>
      </c>
      <c r="Y58" s="8" t="s">
        <v>367</v>
      </c>
      <c r="Z58" s="8" t="s">
        <v>367</v>
      </c>
      <c r="AA58" s="877" t="s">
        <v>367</v>
      </c>
      <c r="AB58" s="4" t="s">
        <v>278</v>
      </c>
      <c r="AC58" s="17" t="s">
        <v>264</v>
      </c>
      <c r="AD58" s="77" t="s">
        <v>305</v>
      </c>
      <c r="AE58" s="733"/>
      <c r="AF58" s="733"/>
      <c r="AG58" s="733"/>
      <c r="AH58" s="733"/>
      <c r="AI58" s="733"/>
      <c r="AJ58" s="733"/>
      <c r="AK58" s="733"/>
      <c r="AL58" s="771"/>
      <c r="AM58" s="90"/>
      <c r="AN58" s="226" t="s">
        <v>278</v>
      </c>
      <c r="AO58" s="17" t="s">
        <v>264</v>
      </c>
      <c r="AP58" s="77" t="s">
        <v>305</v>
      </c>
      <c r="AQ58" s="383">
        <v>38.537</v>
      </c>
      <c r="AR58" s="919" t="s">
        <v>437</v>
      </c>
      <c r="AS58" s="1049"/>
      <c r="AT58" s="384"/>
      <c r="AV58" s="319" t="s">
        <v>278</v>
      </c>
      <c r="AW58" s="17" t="s">
        <v>264</v>
      </c>
      <c r="AX58" s="195" t="s">
        <v>142</v>
      </c>
      <c r="AY58" s="392">
        <v>930.0840319958935</v>
      </c>
      <c r="AZ58" s="392">
        <v>942.4817454906092</v>
      </c>
      <c r="BA58" s="392">
        <v>1035.801070689865</v>
      </c>
      <c r="BB58" s="1115">
        <v>1009.907655590233</v>
      </c>
      <c r="BC58" s="1090" t="s">
        <v>369</v>
      </c>
      <c r="BD58" s="1090" t="s">
        <v>369</v>
      </c>
      <c r="BF58" s="319" t="s">
        <v>278</v>
      </c>
      <c r="BG58" s="17" t="s">
        <v>264</v>
      </c>
      <c r="BH58" s="195" t="s">
        <v>142</v>
      </c>
      <c r="BI58" s="392" t="s">
        <v>197</v>
      </c>
      <c r="BJ58" s="392" t="s">
        <v>197</v>
      </c>
      <c r="BK58" s="392" t="s">
        <v>197</v>
      </c>
      <c r="BL58" s="393" t="s">
        <v>197</v>
      </c>
    </row>
    <row r="59" spans="1:64" s="79" customFormat="1" ht="15" customHeight="1">
      <c r="A59" s="914" t="s">
        <v>279</v>
      </c>
      <c r="B59" s="447" t="s">
        <v>280</v>
      </c>
      <c r="C59" s="868" t="s">
        <v>305</v>
      </c>
      <c r="D59" s="870">
        <v>6.827</v>
      </c>
      <c r="E59" s="870">
        <v>8872.422</v>
      </c>
      <c r="F59" s="870">
        <v>7.921</v>
      </c>
      <c r="G59" s="870">
        <v>10741.564</v>
      </c>
      <c r="H59" s="870">
        <v>0.533</v>
      </c>
      <c r="I59" s="871">
        <v>910.674</v>
      </c>
      <c r="J59" s="870">
        <v>0.456</v>
      </c>
      <c r="K59" s="871">
        <v>770.406</v>
      </c>
      <c r="L59" s="872"/>
      <c r="M59" s="873"/>
      <c r="N59" s="750"/>
      <c r="O59" s="751"/>
      <c r="P59" s="874"/>
      <c r="Q59" s="874"/>
      <c r="R59" s="874"/>
      <c r="S59" s="875"/>
      <c r="T59" s="876" t="s">
        <v>367</v>
      </c>
      <c r="U59" s="8" t="s">
        <v>367</v>
      </c>
      <c r="V59" s="8" t="s">
        <v>367</v>
      </c>
      <c r="W59" s="8" t="s">
        <v>367</v>
      </c>
      <c r="X59" s="876" t="s">
        <v>367</v>
      </c>
      <c r="Y59" s="8" t="s">
        <v>367</v>
      </c>
      <c r="Z59" s="8" t="s">
        <v>367</v>
      </c>
      <c r="AA59" s="877" t="s">
        <v>367</v>
      </c>
      <c r="AB59" s="4" t="s">
        <v>279</v>
      </c>
      <c r="AC59" s="17" t="s">
        <v>280</v>
      </c>
      <c r="AD59" s="77" t="s">
        <v>305</v>
      </c>
      <c r="AE59" s="733"/>
      <c r="AF59" s="733"/>
      <c r="AG59" s="733"/>
      <c r="AH59" s="733"/>
      <c r="AI59" s="733"/>
      <c r="AJ59" s="733"/>
      <c r="AK59" s="733"/>
      <c r="AL59" s="771"/>
      <c r="AM59" s="90"/>
      <c r="AN59" s="226" t="s">
        <v>279</v>
      </c>
      <c r="AO59" s="17" t="s">
        <v>280</v>
      </c>
      <c r="AP59" s="77" t="s">
        <v>305</v>
      </c>
      <c r="AQ59" s="383">
        <v>6.294</v>
      </c>
      <c r="AR59" s="919" t="s">
        <v>438</v>
      </c>
      <c r="AS59" s="1049"/>
      <c r="AT59" s="384"/>
      <c r="AV59" s="319" t="s">
        <v>279</v>
      </c>
      <c r="AW59" s="32" t="s">
        <v>280</v>
      </c>
      <c r="AX59" s="195" t="s">
        <v>142</v>
      </c>
      <c r="AY59" s="392">
        <v>1299.6077339973635</v>
      </c>
      <c r="AZ59" s="392">
        <v>1356.086857719985</v>
      </c>
      <c r="BA59" s="392">
        <v>1708.5816135084426</v>
      </c>
      <c r="BB59" s="1115">
        <v>1689.486842105263</v>
      </c>
      <c r="BC59" s="1090" t="s">
        <v>369</v>
      </c>
      <c r="BD59" s="1090" t="s">
        <v>369</v>
      </c>
      <c r="BF59" s="319" t="s">
        <v>279</v>
      </c>
      <c r="BG59" s="32" t="s">
        <v>280</v>
      </c>
      <c r="BH59" s="195" t="s">
        <v>142</v>
      </c>
      <c r="BI59" s="392" t="s">
        <v>197</v>
      </c>
      <c r="BJ59" s="392" t="s">
        <v>197</v>
      </c>
      <c r="BK59" s="392" t="s">
        <v>197</v>
      </c>
      <c r="BL59" s="393" t="s">
        <v>197</v>
      </c>
    </row>
    <row r="60" spans="1:64" s="79" customFormat="1" ht="15" customHeight="1">
      <c r="A60" s="914" t="s">
        <v>281</v>
      </c>
      <c r="B60" s="431" t="s">
        <v>282</v>
      </c>
      <c r="C60" s="868" t="s">
        <v>305</v>
      </c>
      <c r="D60" s="870">
        <v>40.802</v>
      </c>
      <c r="E60" s="870">
        <v>66123.31</v>
      </c>
      <c r="F60" s="870">
        <v>37.024</v>
      </c>
      <c r="G60" s="870">
        <v>61799.972</v>
      </c>
      <c r="H60" s="870">
        <v>5.229</v>
      </c>
      <c r="I60" s="871">
        <v>6137.393</v>
      </c>
      <c r="J60" s="870">
        <v>5.437</v>
      </c>
      <c r="K60" s="871">
        <v>13706.385</v>
      </c>
      <c r="L60" s="872"/>
      <c r="M60" s="873"/>
      <c r="N60" s="750"/>
      <c r="O60" s="751"/>
      <c r="P60" s="874"/>
      <c r="Q60" s="874"/>
      <c r="R60" s="874"/>
      <c r="S60" s="875"/>
      <c r="T60" s="876" t="s">
        <v>367</v>
      </c>
      <c r="U60" s="8" t="s">
        <v>367</v>
      </c>
      <c r="V60" s="8" t="s">
        <v>367</v>
      </c>
      <c r="W60" s="8" t="s">
        <v>367</v>
      </c>
      <c r="X60" s="876" t="s">
        <v>367</v>
      </c>
      <c r="Y60" s="8" t="s">
        <v>367</v>
      </c>
      <c r="Z60" s="8" t="s">
        <v>367</v>
      </c>
      <c r="AA60" s="877" t="s">
        <v>367</v>
      </c>
      <c r="AB60" s="4" t="s">
        <v>281</v>
      </c>
      <c r="AC60" s="17" t="s">
        <v>282</v>
      </c>
      <c r="AD60" s="77" t="s">
        <v>305</v>
      </c>
      <c r="AE60" s="733"/>
      <c r="AF60" s="733"/>
      <c r="AG60" s="733"/>
      <c r="AH60" s="733"/>
      <c r="AI60" s="733"/>
      <c r="AJ60" s="733"/>
      <c r="AK60" s="733"/>
      <c r="AL60" s="771"/>
      <c r="AM60" s="90"/>
      <c r="AN60" s="226" t="s">
        <v>281</v>
      </c>
      <c r="AO60" s="17" t="s">
        <v>282</v>
      </c>
      <c r="AP60" s="77" t="s">
        <v>305</v>
      </c>
      <c r="AQ60" s="383" t="s">
        <v>439</v>
      </c>
      <c r="AR60" s="919" t="s">
        <v>440</v>
      </c>
      <c r="AS60" s="1049"/>
      <c r="AT60" s="384"/>
      <c r="AV60" s="319" t="s">
        <v>281</v>
      </c>
      <c r="AW60" s="17" t="s">
        <v>282</v>
      </c>
      <c r="AX60" s="195" t="s">
        <v>142</v>
      </c>
      <c r="AY60" s="392">
        <v>1620.5899220626438</v>
      </c>
      <c r="AZ60" s="392">
        <v>1669.186797752809</v>
      </c>
      <c r="BA60" s="392">
        <v>1173.7221266016447</v>
      </c>
      <c r="BB60" s="1115">
        <v>2520.946293912084</v>
      </c>
      <c r="BC60" s="1090" t="s">
        <v>369</v>
      </c>
      <c r="BD60" s="1090" t="s">
        <v>156</v>
      </c>
      <c r="BF60" s="319" t="s">
        <v>281</v>
      </c>
      <c r="BG60" s="17" t="s">
        <v>282</v>
      </c>
      <c r="BH60" s="195" t="s">
        <v>142</v>
      </c>
      <c r="BI60" s="392" t="s">
        <v>197</v>
      </c>
      <c r="BJ60" s="392" t="s">
        <v>197</v>
      </c>
      <c r="BK60" s="392" t="s">
        <v>197</v>
      </c>
      <c r="BL60" s="393" t="s">
        <v>197</v>
      </c>
    </row>
    <row r="61" spans="1:64" s="79" customFormat="1" ht="15" customHeight="1" thickBot="1">
      <c r="A61" s="914" t="s">
        <v>283</v>
      </c>
      <c r="B61" s="438" t="s">
        <v>284</v>
      </c>
      <c r="C61" s="868" t="s">
        <v>305</v>
      </c>
      <c r="D61" s="870">
        <v>32.241</v>
      </c>
      <c r="E61" s="870">
        <v>53703.513</v>
      </c>
      <c r="F61" s="870">
        <v>35.812</v>
      </c>
      <c r="G61" s="870">
        <v>60491.246</v>
      </c>
      <c r="H61" s="870">
        <v>1.429</v>
      </c>
      <c r="I61" s="871">
        <v>2824.505</v>
      </c>
      <c r="J61" s="870">
        <v>2.206</v>
      </c>
      <c r="K61" s="871">
        <v>4863.629</v>
      </c>
      <c r="L61" s="872"/>
      <c r="M61" s="873"/>
      <c r="N61" s="750"/>
      <c r="O61" s="751"/>
      <c r="P61" s="874"/>
      <c r="Q61" s="874"/>
      <c r="R61" s="874"/>
      <c r="S61" s="875"/>
      <c r="T61" s="876" t="s">
        <v>367</v>
      </c>
      <c r="U61" s="8" t="s">
        <v>367</v>
      </c>
      <c r="V61" s="8" t="s">
        <v>367</v>
      </c>
      <c r="W61" s="8" t="s">
        <v>367</v>
      </c>
      <c r="X61" s="876" t="s">
        <v>367</v>
      </c>
      <c r="Y61" s="8" t="s">
        <v>367</v>
      </c>
      <c r="Z61" s="8" t="s">
        <v>367</v>
      </c>
      <c r="AA61" s="877" t="s">
        <v>367</v>
      </c>
      <c r="AB61" s="4" t="s">
        <v>283</v>
      </c>
      <c r="AC61" s="17" t="s">
        <v>284</v>
      </c>
      <c r="AD61" s="77" t="s">
        <v>305</v>
      </c>
      <c r="AE61" s="733"/>
      <c r="AF61" s="733"/>
      <c r="AG61" s="733"/>
      <c r="AH61" s="733"/>
      <c r="AI61" s="733"/>
      <c r="AJ61" s="733"/>
      <c r="AK61" s="733"/>
      <c r="AL61" s="771"/>
      <c r="AM61" s="90"/>
      <c r="AN61" s="226" t="s">
        <v>283</v>
      </c>
      <c r="AO61" s="17" t="s">
        <v>284</v>
      </c>
      <c r="AP61" s="77" t="s">
        <v>305</v>
      </c>
      <c r="AQ61" s="383">
        <v>30.812</v>
      </c>
      <c r="AR61" s="919" t="s">
        <v>441</v>
      </c>
      <c r="AS61" s="1049"/>
      <c r="AT61" s="384"/>
      <c r="AV61" s="319" t="s">
        <v>283</v>
      </c>
      <c r="AW61" s="46" t="s">
        <v>284</v>
      </c>
      <c r="AX61" s="189" t="s">
        <v>142</v>
      </c>
      <c r="AY61" s="397">
        <v>1665.6900530380572</v>
      </c>
      <c r="AZ61" s="397">
        <v>1689.13341896571</v>
      </c>
      <c r="BA61" s="397">
        <v>1976.5605318404478</v>
      </c>
      <c r="BB61" s="1116">
        <v>2204.727561196736</v>
      </c>
      <c r="BC61" s="1090" t="s">
        <v>369</v>
      </c>
      <c r="BD61" s="1090" t="s">
        <v>369</v>
      </c>
      <c r="BF61" s="319" t="s">
        <v>283</v>
      </c>
      <c r="BG61" s="46" t="s">
        <v>284</v>
      </c>
      <c r="BH61" s="189" t="s">
        <v>142</v>
      </c>
      <c r="BI61" s="397" t="s">
        <v>197</v>
      </c>
      <c r="BJ61" s="397" t="s">
        <v>197</v>
      </c>
      <c r="BK61" s="397" t="s">
        <v>197</v>
      </c>
      <c r="BL61" s="398" t="s">
        <v>197</v>
      </c>
    </row>
    <row r="62" spans="1:64" s="79" customFormat="1" ht="15" customHeight="1" thickBot="1">
      <c r="A62" s="867" t="s">
        <v>172</v>
      </c>
      <c r="B62" s="445" t="s">
        <v>285</v>
      </c>
      <c r="C62" s="851" t="s">
        <v>305</v>
      </c>
      <c r="D62" s="870">
        <v>14.728</v>
      </c>
      <c r="E62" s="870">
        <v>28885.25</v>
      </c>
      <c r="F62" s="870">
        <v>16.184</v>
      </c>
      <c r="G62" s="870">
        <v>32108.206</v>
      </c>
      <c r="H62" s="870">
        <v>33.216</v>
      </c>
      <c r="I62" s="871">
        <v>61993.573</v>
      </c>
      <c r="J62" s="870">
        <v>29.44</v>
      </c>
      <c r="K62" s="871">
        <v>54509.156</v>
      </c>
      <c r="L62" s="872"/>
      <c r="M62" s="873"/>
      <c r="N62" s="750"/>
      <c r="O62" s="751"/>
      <c r="P62" s="874"/>
      <c r="Q62" s="874"/>
      <c r="R62" s="874"/>
      <c r="S62" s="875"/>
      <c r="T62" s="876" t="s">
        <v>367</v>
      </c>
      <c r="U62" s="8" t="s">
        <v>367</v>
      </c>
      <c r="V62" s="8" t="s">
        <v>367</v>
      </c>
      <c r="W62" s="8" t="s">
        <v>367</v>
      </c>
      <c r="X62" s="876" t="s">
        <v>367</v>
      </c>
      <c r="Y62" s="8" t="s">
        <v>367</v>
      </c>
      <c r="Z62" s="8" t="s">
        <v>367</v>
      </c>
      <c r="AA62" s="877" t="s">
        <v>367</v>
      </c>
      <c r="AB62" s="2" t="s">
        <v>172</v>
      </c>
      <c r="AC62" s="19" t="s">
        <v>285</v>
      </c>
      <c r="AD62" s="77" t="s">
        <v>305</v>
      </c>
      <c r="AE62" s="733"/>
      <c r="AF62" s="733"/>
      <c r="AG62" s="733"/>
      <c r="AH62" s="733"/>
      <c r="AI62" s="733"/>
      <c r="AJ62" s="733"/>
      <c r="AK62" s="733"/>
      <c r="AL62" s="771"/>
      <c r="AM62" s="90"/>
      <c r="AN62" s="226" t="s">
        <v>172</v>
      </c>
      <c r="AO62" s="19" t="s">
        <v>285</v>
      </c>
      <c r="AP62" s="77" t="s">
        <v>305</v>
      </c>
      <c r="AQ62" s="383">
        <v>32.44899999999999</v>
      </c>
      <c r="AR62" s="919" t="s">
        <v>442</v>
      </c>
      <c r="AS62" s="1049"/>
      <c r="AT62" s="384"/>
      <c r="AV62" s="316">
        <v>10.2</v>
      </c>
      <c r="AW62" s="47" t="s">
        <v>285</v>
      </c>
      <c r="AX62" s="202" t="s">
        <v>142</v>
      </c>
      <c r="AY62" s="399">
        <v>1961.2472840847365</v>
      </c>
      <c r="AZ62" s="399">
        <v>1983.9474789915964</v>
      </c>
      <c r="BA62" s="399">
        <v>1866.3768364643543</v>
      </c>
      <c r="BB62" s="1117">
        <v>1851.533831521739</v>
      </c>
      <c r="BC62" s="1090" t="s">
        <v>369</v>
      </c>
      <c r="BD62" s="1090" t="s">
        <v>369</v>
      </c>
      <c r="BF62" s="316">
        <v>10.2</v>
      </c>
      <c r="BG62" s="47" t="s">
        <v>285</v>
      </c>
      <c r="BH62" s="202" t="s">
        <v>142</v>
      </c>
      <c r="BI62" s="399" t="s">
        <v>197</v>
      </c>
      <c r="BJ62" s="399" t="s">
        <v>197</v>
      </c>
      <c r="BK62" s="399" t="s">
        <v>197</v>
      </c>
      <c r="BL62" s="400" t="s">
        <v>197</v>
      </c>
    </row>
    <row r="63" spans="1:64" s="380" customFormat="1" ht="15" customHeight="1">
      <c r="A63" s="912" t="s">
        <v>173</v>
      </c>
      <c r="B63" s="878" t="s">
        <v>286</v>
      </c>
      <c r="C63" s="916" t="s">
        <v>305</v>
      </c>
      <c r="D63" s="309">
        <v>149.327</v>
      </c>
      <c r="E63" s="309">
        <v>202342.06799999997</v>
      </c>
      <c r="F63" s="309">
        <v>165.962</v>
      </c>
      <c r="G63" s="309">
        <v>218120.009</v>
      </c>
      <c r="H63" s="309">
        <v>111.01200000000001</v>
      </c>
      <c r="I63" s="859">
        <v>146626.702</v>
      </c>
      <c r="J63" s="309">
        <v>122.928</v>
      </c>
      <c r="K63" s="859">
        <v>154818.187</v>
      </c>
      <c r="L63" s="881" t="s">
        <v>367</v>
      </c>
      <c r="M63" s="882" t="s">
        <v>367</v>
      </c>
      <c r="N63" s="883" t="s">
        <v>367</v>
      </c>
      <c r="O63" s="884" t="s">
        <v>367</v>
      </c>
      <c r="P63" s="885" t="s">
        <v>367</v>
      </c>
      <c r="Q63" s="885" t="s">
        <v>367</v>
      </c>
      <c r="R63" s="885" t="s">
        <v>367</v>
      </c>
      <c r="S63" s="886" t="s">
        <v>367</v>
      </c>
      <c r="T63" s="862" t="s">
        <v>367</v>
      </c>
      <c r="U63" s="726" t="s">
        <v>367</v>
      </c>
      <c r="V63" s="726" t="s">
        <v>367</v>
      </c>
      <c r="W63" s="726" t="s">
        <v>367</v>
      </c>
      <c r="X63" s="862" t="s">
        <v>367</v>
      </c>
      <c r="Y63" s="726" t="s">
        <v>367</v>
      </c>
      <c r="Z63" s="726" t="s">
        <v>367</v>
      </c>
      <c r="AA63" s="863" t="s">
        <v>367</v>
      </c>
      <c r="AB63" s="4" t="s">
        <v>173</v>
      </c>
      <c r="AC63" s="19" t="s">
        <v>286</v>
      </c>
      <c r="AD63" s="77" t="s">
        <v>305</v>
      </c>
      <c r="AE63" s="887">
        <v>0</v>
      </c>
      <c r="AF63" s="887">
        <v>-3.5925040720030665E-11</v>
      </c>
      <c r="AG63" s="887">
        <v>-7.993605777301127E-15</v>
      </c>
      <c r="AH63" s="887">
        <v>0</v>
      </c>
      <c r="AI63" s="887">
        <v>2.1649348980190553E-15</v>
      </c>
      <c r="AJ63" s="887">
        <v>-1.0686562745831907E-11</v>
      </c>
      <c r="AK63" s="887">
        <v>-1.5237811012980274E-14</v>
      </c>
      <c r="AL63" s="888">
        <v>8.753886504564434E-12</v>
      </c>
      <c r="AM63" s="866"/>
      <c r="AN63" s="226" t="s">
        <v>173</v>
      </c>
      <c r="AO63" s="19" t="s">
        <v>286</v>
      </c>
      <c r="AP63" s="118" t="s">
        <v>305</v>
      </c>
      <c r="AQ63" s="383" t="s">
        <v>443</v>
      </c>
      <c r="AR63" s="919" t="s">
        <v>444</v>
      </c>
      <c r="AS63" s="1049"/>
      <c r="AT63" s="384"/>
      <c r="AV63" s="319">
        <v>10.3</v>
      </c>
      <c r="AW63" s="19" t="s">
        <v>286</v>
      </c>
      <c r="AX63" s="203" t="s">
        <v>142</v>
      </c>
      <c r="AY63" s="388">
        <v>1355.026673006221</v>
      </c>
      <c r="AZ63" s="388">
        <v>1314.2768163796532</v>
      </c>
      <c r="BA63" s="388">
        <v>1320.8184880913773</v>
      </c>
      <c r="BB63" s="1112">
        <v>1259.4216695952102</v>
      </c>
      <c r="BC63" s="1090" t="s">
        <v>369</v>
      </c>
      <c r="BD63" s="1090" t="s">
        <v>369</v>
      </c>
      <c r="BF63" s="319">
        <v>10.3</v>
      </c>
      <c r="BG63" s="19" t="s">
        <v>286</v>
      </c>
      <c r="BH63" s="203" t="s">
        <v>142</v>
      </c>
      <c r="BI63" s="388" t="s">
        <v>197</v>
      </c>
      <c r="BJ63" s="388" t="s">
        <v>197</v>
      </c>
      <c r="BK63" s="388" t="s">
        <v>197</v>
      </c>
      <c r="BL63" s="389" t="s">
        <v>197</v>
      </c>
    </row>
    <row r="64" spans="1:64" s="79" customFormat="1" ht="15" customHeight="1">
      <c r="A64" s="914" t="s">
        <v>237</v>
      </c>
      <c r="B64" s="431" t="s">
        <v>287</v>
      </c>
      <c r="C64" s="868" t="s">
        <v>305</v>
      </c>
      <c r="D64" s="870">
        <v>69.169</v>
      </c>
      <c r="E64" s="870">
        <v>61148.521</v>
      </c>
      <c r="F64" s="870">
        <v>80.509</v>
      </c>
      <c r="G64" s="870">
        <v>69432.185</v>
      </c>
      <c r="H64" s="870">
        <v>15.417</v>
      </c>
      <c r="I64" s="871">
        <v>19133.51</v>
      </c>
      <c r="J64" s="870">
        <v>21.555</v>
      </c>
      <c r="K64" s="871">
        <v>24604.419</v>
      </c>
      <c r="L64" s="872"/>
      <c r="M64" s="873"/>
      <c r="N64" s="750"/>
      <c r="O64" s="751"/>
      <c r="P64" s="874"/>
      <c r="Q64" s="874"/>
      <c r="R64" s="874"/>
      <c r="S64" s="875"/>
      <c r="T64" s="876" t="s">
        <v>367</v>
      </c>
      <c r="U64" s="8" t="s">
        <v>367</v>
      </c>
      <c r="V64" s="8" t="s">
        <v>367</v>
      </c>
      <c r="W64" s="8" t="s">
        <v>367</v>
      </c>
      <c r="X64" s="876" t="s">
        <v>367</v>
      </c>
      <c r="Y64" s="8" t="s">
        <v>367</v>
      </c>
      <c r="Z64" s="8" t="s">
        <v>367</v>
      </c>
      <c r="AA64" s="877" t="s">
        <v>367</v>
      </c>
      <c r="AB64" s="4" t="s">
        <v>237</v>
      </c>
      <c r="AC64" s="17" t="s">
        <v>287</v>
      </c>
      <c r="AD64" s="77" t="s">
        <v>305</v>
      </c>
      <c r="AE64" s="733"/>
      <c r="AF64" s="733"/>
      <c r="AG64" s="733"/>
      <c r="AH64" s="733"/>
      <c r="AI64" s="733"/>
      <c r="AJ64" s="733"/>
      <c r="AK64" s="733"/>
      <c r="AL64" s="771"/>
      <c r="AM64" s="90"/>
      <c r="AN64" s="226" t="s">
        <v>237</v>
      </c>
      <c r="AO64" s="17" t="s">
        <v>287</v>
      </c>
      <c r="AP64" s="77" t="s">
        <v>305</v>
      </c>
      <c r="AQ64" s="383" t="s">
        <v>445</v>
      </c>
      <c r="AR64" s="919" t="s">
        <v>446</v>
      </c>
      <c r="AS64" s="1049"/>
      <c r="AT64" s="384"/>
      <c r="AV64" s="319" t="s">
        <v>237</v>
      </c>
      <c r="AW64" s="17" t="s">
        <v>287</v>
      </c>
      <c r="AX64" s="195" t="s">
        <v>142</v>
      </c>
      <c r="AY64" s="388">
        <v>884.0451791987741</v>
      </c>
      <c r="AZ64" s="388">
        <v>862.4151958166167</v>
      </c>
      <c r="BA64" s="392">
        <v>1241.0657066874228</v>
      </c>
      <c r="BB64" s="1115">
        <v>1141.4715379262352</v>
      </c>
      <c r="BC64" s="1090" t="s">
        <v>369</v>
      </c>
      <c r="BD64" s="1090" t="s">
        <v>369</v>
      </c>
      <c r="BF64" s="319" t="s">
        <v>237</v>
      </c>
      <c r="BG64" s="17" t="s">
        <v>287</v>
      </c>
      <c r="BH64" s="195" t="s">
        <v>142</v>
      </c>
      <c r="BI64" s="388" t="s">
        <v>197</v>
      </c>
      <c r="BJ64" s="388" t="s">
        <v>197</v>
      </c>
      <c r="BK64" s="392" t="s">
        <v>197</v>
      </c>
      <c r="BL64" s="393" t="s">
        <v>197</v>
      </c>
    </row>
    <row r="65" spans="1:64" s="79" customFormat="1" ht="15" customHeight="1">
      <c r="A65" s="914" t="s">
        <v>238</v>
      </c>
      <c r="B65" s="431" t="s">
        <v>93</v>
      </c>
      <c r="C65" s="868" t="s">
        <v>305</v>
      </c>
      <c r="D65" s="870">
        <v>63.876</v>
      </c>
      <c r="E65" s="870">
        <v>116428.689</v>
      </c>
      <c r="F65" s="870">
        <v>65.687</v>
      </c>
      <c r="G65" s="870">
        <v>119512.155</v>
      </c>
      <c r="H65" s="870">
        <v>1.659</v>
      </c>
      <c r="I65" s="871">
        <v>4206.456</v>
      </c>
      <c r="J65" s="870">
        <v>1.465</v>
      </c>
      <c r="K65" s="871">
        <v>3496.658</v>
      </c>
      <c r="L65" s="872"/>
      <c r="M65" s="873"/>
      <c r="N65" s="750"/>
      <c r="O65" s="751"/>
      <c r="P65" s="874"/>
      <c r="Q65" s="874"/>
      <c r="R65" s="874"/>
      <c r="S65" s="875"/>
      <c r="T65" s="876" t="s">
        <v>367</v>
      </c>
      <c r="U65" s="8" t="s">
        <v>367</v>
      </c>
      <c r="V65" s="8" t="s">
        <v>367</v>
      </c>
      <c r="W65" s="8" t="s">
        <v>367</v>
      </c>
      <c r="X65" s="876" t="s">
        <v>367</v>
      </c>
      <c r="Y65" s="8" t="s">
        <v>367</v>
      </c>
      <c r="Z65" s="8" t="s">
        <v>367</v>
      </c>
      <c r="AA65" s="877" t="s">
        <v>367</v>
      </c>
      <c r="AB65" s="4" t="s">
        <v>238</v>
      </c>
      <c r="AC65" s="17" t="s">
        <v>93</v>
      </c>
      <c r="AD65" s="77" t="s">
        <v>305</v>
      </c>
      <c r="AE65" s="733"/>
      <c r="AF65" s="733"/>
      <c r="AG65" s="733"/>
      <c r="AH65" s="733"/>
      <c r="AI65" s="733"/>
      <c r="AJ65" s="733"/>
      <c r="AK65" s="733"/>
      <c r="AL65" s="771"/>
      <c r="AM65" s="90"/>
      <c r="AN65" s="226" t="s">
        <v>238</v>
      </c>
      <c r="AO65" s="17" t="s">
        <v>93</v>
      </c>
      <c r="AP65" s="77" t="s">
        <v>305</v>
      </c>
      <c r="AQ65" s="383">
        <v>62.217</v>
      </c>
      <c r="AR65" s="919" t="s">
        <v>447</v>
      </c>
      <c r="AS65" s="1049"/>
      <c r="AT65" s="384"/>
      <c r="AV65" s="319" t="s">
        <v>238</v>
      </c>
      <c r="AW65" s="17" t="s">
        <v>93</v>
      </c>
      <c r="AX65" s="195" t="s">
        <v>142</v>
      </c>
      <c r="AY65" s="388">
        <v>1822.7298046214542</v>
      </c>
      <c r="AZ65" s="388">
        <v>1819.4186825399242</v>
      </c>
      <c r="BA65" s="392">
        <v>2535.5370705244122</v>
      </c>
      <c r="BB65" s="1115">
        <v>2386.7972696245733</v>
      </c>
      <c r="BC65" s="1090" t="s">
        <v>369</v>
      </c>
      <c r="BD65" s="1090" t="s">
        <v>369</v>
      </c>
      <c r="BF65" s="319" t="s">
        <v>238</v>
      </c>
      <c r="BG65" s="17" t="s">
        <v>93</v>
      </c>
      <c r="BH65" s="195" t="s">
        <v>142</v>
      </c>
      <c r="BI65" s="388" t="s">
        <v>197</v>
      </c>
      <c r="BJ65" s="388" t="s">
        <v>197</v>
      </c>
      <c r="BK65" s="392" t="s">
        <v>197</v>
      </c>
      <c r="BL65" s="393" t="s">
        <v>197</v>
      </c>
    </row>
    <row r="66" spans="1:64" s="79" customFormat="1" ht="15" customHeight="1">
      <c r="A66" s="914" t="s">
        <v>239</v>
      </c>
      <c r="B66" s="431" t="s">
        <v>288</v>
      </c>
      <c r="C66" s="868" t="s">
        <v>305</v>
      </c>
      <c r="D66" s="870">
        <v>11.687</v>
      </c>
      <c r="E66" s="870">
        <v>20805.123</v>
      </c>
      <c r="F66" s="870">
        <v>14.815</v>
      </c>
      <c r="G66" s="870">
        <v>24893.979</v>
      </c>
      <c r="H66" s="870">
        <v>93.629</v>
      </c>
      <c r="I66" s="871">
        <v>122861.985</v>
      </c>
      <c r="J66" s="870">
        <v>99.685</v>
      </c>
      <c r="K66" s="871">
        <v>126293.46</v>
      </c>
      <c r="L66" s="872"/>
      <c r="M66" s="873"/>
      <c r="N66" s="750"/>
      <c r="O66" s="751"/>
      <c r="P66" s="874"/>
      <c r="Q66" s="874"/>
      <c r="R66" s="874"/>
      <c r="S66" s="875"/>
      <c r="T66" s="876" t="s">
        <v>367</v>
      </c>
      <c r="U66" s="8" t="s">
        <v>367</v>
      </c>
      <c r="V66" s="8" t="s">
        <v>367</v>
      </c>
      <c r="W66" s="8" t="s">
        <v>367</v>
      </c>
      <c r="X66" s="876" t="s">
        <v>367</v>
      </c>
      <c r="Y66" s="8" t="s">
        <v>367</v>
      </c>
      <c r="Z66" s="8" t="s">
        <v>367</v>
      </c>
      <c r="AA66" s="877" t="s">
        <v>367</v>
      </c>
      <c r="AB66" s="4" t="s">
        <v>239</v>
      </c>
      <c r="AC66" s="17" t="s">
        <v>288</v>
      </c>
      <c r="AD66" s="77" t="s">
        <v>305</v>
      </c>
      <c r="AE66" s="733"/>
      <c r="AF66" s="733"/>
      <c r="AG66" s="733"/>
      <c r="AH66" s="733"/>
      <c r="AI66" s="733"/>
      <c r="AJ66" s="733"/>
      <c r="AK66" s="733"/>
      <c r="AL66" s="771"/>
      <c r="AM66" s="90"/>
      <c r="AN66" s="226" t="s">
        <v>239</v>
      </c>
      <c r="AO66" s="17" t="s">
        <v>288</v>
      </c>
      <c r="AP66" s="77" t="s">
        <v>305</v>
      </c>
      <c r="AQ66" s="383">
        <v>108.885</v>
      </c>
      <c r="AR66" s="919" t="s">
        <v>448</v>
      </c>
      <c r="AS66" s="1049"/>
      <c r="AT66" s="384"/>
      <c r="AV66" s="319" t="s">
        <v>239</v>
      </c>
      <c r="AW66" s="17" t="s">
        <v>288</v>
      </c>
      <c r="AX66" s="195" t="s">
        <v>142</v>
      </c>
      <c r="AY66" s="392">
        <v>1780.1936339522547</v>
      </c>
      <c r="AZ66" s="392">
        <v>1680.322578467769</v>
      </c>
      <c r="BA66" s="402">
        <v>1312.2214805241965</v>
      </c>
      <c r="BB66" s="1118">
        <v>1266.9254150574309</v>
      </c>
      <c r="BC66" s="1090" t="s">
        <v>369</v>
      </c>
      <c r="BD66" s="1090" t="s">
        <v>369</v>
      </c>
      <c r="BF66" s="319" t="s">
        <v>239</v>
      </c>
      <c r="BG66" s="17" t="s">
        <v>288</v>
      </c>
      <c r="BH66" s="195" t="s">
        <v>142</v>
      </c>
      <c r="BI66" s="392" t="s">
        <v>197</v>
      </c>
      <c r="BJ66" s="392" t="s">
        <v>197</v>
      </c>
      <c r="BK66" s="402" t="s">
        <v>197</v>
      </c>
      <c r="BL66" s="403" t="s">
        <v>197</v>
      </c>
    </row>
    <row r="67" spans="1:64" s="79" customFormat="1" ht="15" customHeight="1" thickBot="1">
      <c r="A67" s="914" t="s">
        <v>289</v>
      </c>
      <c r="B67" s="438" t="s">
        <v>290</v>
      </c>
      <c r="C67" s="868" t="s">
        <v>305</v>
      </c>
      <c r="D67" s="870">
        <v>4.595</v>
      </c>
      <c r="E67" s="870">
        <v>3959.735</v>
      </c>
      <c r="F67" s="870">
        <v>4.951</v>
      </c>
      <c r="G67" s="870">
        <v>4281.69</v>
      </c>
      <c r="H67" s="870">
        <v>0.307</v>
      </c>
      <c r="I67" s="871">
        <v>424.751</v>
      </c>
      <c r="J67" s="870">
        <v>0.223</v>
      </c>
      <c r="K67" s="871">
        <v>423.65</v>
      </c>
      <c r="L67" s="872"/>
      <c r="M67" s="873"/>
      <c r="N67" s="750"/>
      <c r="O67" s="751"/>
      <c r="P67" s="874"/>
      <c r="Q67" s="874"/>
      <c r="R67" s="874"/>
      <c r="S67" s="875"/>
      <c r="T67" s="876" t="s">
        <v>367</v>
      </c>
      <c r="U67" s="8" t="s">
        <v>367</v>
      </c>
      <c r="V67" s="8" t="s">
        <v>367</v>
      </c>
      <c r="W67" s="8" t="s">
        <v>367</v>
      </c>
      <c r="X67" s="876" t="s">
        <v>367</v>
      </c>
      <c r="Y67" s="8" t="s">
        <v>367</v>
      </c>
      <c r="Z67" s="8" t="s">
        <v>367</v>
      </c>
      <c r="AA67" s="877" t="s">
        <v>367</v>
      </c>
      <c r="AB67" s="4" t="s">
        <v>289</v>
      </c>
      <c r="AC67" s="17" t="s">
        <v>290</v>
      </c>
      <c r="AD67" s="77" t="s">
        <v>305</v>
      </c>
      <c r="AE67" s="733"/>
      <c r="AF67" s="733"/>
      <c r="AG67" s="733"/>
      <c r="AH67" s="733"/>
      <c r="AI67" s="733"/>
      <c r="AJ67" s="733"/>
      <c r="AK67" s="733"/>
      <c r="AL67" s="771"/>
      <c r="AM67" s="90"/>
      <c r="AN67" s="226" t="s">
        <v>289</v>
      </c>
      <c r="AO67" s="17" t="s">
        <v>290</v>
      </c>
      <c r="AP67" s="77" t="s">
        <v>305</v>
      </c>
      <c r="AQ67" s="383">
        <v>4.287999999999999</v>
      </c>
      <c r="AR67" s="919" t="s">
        <v>449</v>
      </c>
      <c r="AS67" s="1049"/>
      <c r="AT67" s="384"/>
      <c r="AV67" s="319" t="s">
        <v>289</v>
      </c>
      <c r="AW67" s="46" t="s">
        <v>290</v>
      </c>
      <c r="AX67" s="189" t="s">
        <v>142</v>
      </c>
      <c r="AY67" s="397">
        <v>861.7486398258978</v>
      </c>
      <c r="AZ67" s="397">
        <v>864.8131690567562</v>
      </c>
      <c r="BA67" s="397">
        <v>1383.5537459283387</v>
      </c>
      <c r="BB67" s="1116">
        <v>1899.775784753363</v>
      </c>
      <c r="BC67" s="1090" t="s">
        <v>369</v>
      </c>
      <c r="BD67" s="1090" t="s">
        <v>369</v>
      </c>
      <c r="BF67" s="319" t="s">
        <v>289</v>
      </c>
      <c r="BG67" s="46" t="s">
        <v>290</v>
      </c>
      <c r="BH67" s="189" t="s">
        <v>142</v>
      </c>
      <c r="BI67" s="397" t="s">
        <v>197</v>
      </c>
      <c r="BJ67" s="397" t="s">
        <v>197</v>
      </c>
      <c r="BK67" s="397" t="s">
        <v>197</v>
      </c>
      <c r="BL67" s="398" t="s">
        <v>197</v>
      </c>
    </row>
    <row r="68" spans="1:64" s="79" customFormat="1" ht="15" customHeight="1" thickBot="1">
      <c r="A68" s="922" t="s">
        <v>174</v>
      </c>
      <c r="B68" s="443" t="s">
        <v>18</v>
      </c>
      <c r="C68" s="923" t="s">
        <v>305</v>
      </c>
      <c r="D68" s="924">
        <v>5.522</v>
      </c>
      <c r="E68" s="924">
        <v>32678.02</v>
      </c>
      <c r="F68" s="924">
        <v>5.324</v>
      </c>
      <c r="G68" s="924">
        <v>28474.653</v>
      </c>
      <c r="H68" s="924">
        <v>1.512</v>
      </c>
      <c r="I68" s="925">
        <v>8051.503</v>
      </c>
      <c r="J68" s="924">
        <v>1.127</v>
      </c>
      <c r="K68" s="925">
        <v>8446.387</v>
      </c>
      <c r="L68" s="872"/>
      <c r="M68" s="873"/>
      <c r="N68" s="750"/>
      <c r="O68" s="751"/>
      <c r="P68" s="874"/>
      <c r="Q68" s="874"/>
      <c r="R68" s="874"/>
      <c r="S68" s="875"/>
      <c r="T68" s="876" t="s">
        <v>367</v>
      </c>
      <c r="U68" s="8" t="s">
        <v>367</v>
      </c>
      <c r="V68" s="8" t="s">
        <v>367</v>
      </c>
      <c r="W68" s="8" t="s">
        <v>367</v>
      </c>
      <c r="X68" s="876" t="s">
        <v>367</v>
      </c>
      <c r="Y68" s="8" t="s">
        <v>367</v>
      </c>
      <c r="Z68" s="8" t="s">
        <v>367</v>
      </c>
      <c r="AA68" s="877" t="s">
        <v>367</v>
      </c>
      <c r="AB68" s="13" t="s">
        <v>174</v>
      </c>
      <c r="AC68" s="23" t="s">
        <v>18</v>
      </c>
      <c r="AD68" s="78" t="s">
        <v>305</v>
      </c>
      <c r="AE68" s="809"/>
      <c r="AF68" s="809"/>
      <c r="AG68" s="809"/>
      <c r="AH68" s="809"/>
      <c r="AI68" s="809"/>
      <c r="AJ68" s="809"/>
      <c r="AK68" s="809"/>
      <c r="AL68" s="810"/>
      <c r="AM68" s="90"/>
      <c r="AN68" s="228" t="s">
        <v>174</v>
      </c>
      <c r="AO68" s="23" t="s">
        <v>18</v>
      </c>
      <c r="AP68" s="78" t="s">
        <v>305</v>
      </c>
      <c r="AQ68" s="404">
        <v>4.01</v>
      </c>
      <c r="AR68" s="1055" t="s">
        <v>450</v>
      </c>
      <c r="AS68" s="1050"/>
      <c r="AT68" s="1051"/>
      <c r="AV68" s="322">
        <v>10.4</v>
      </c>
      <c r="AW68" s="23" t="s">
        <v>18</v>
      </c>
      <c r="AX68" s="328" t="s">
        <v>142</v>
      </c>
      <c r="AY68" s="385">
        <v>5917.787033683448</v>
      </c>
      <c r="AZ68" s="385">
        <v>5348.357062359129</v>
      </c>
      <c r="BA68" s="385">
        <v>5325.068121693122</v>
      </c>
      <c r="BB68" s="1113">
        <v>7494.575865128661</v>
      </c>
      <c r="BC68" s="1090" t="s">
        <v>369</v>
      </c>
      <c r="BD68" s="1090" t="s">
        <v>369</v>
      </c>
      <c r="BF68" s="322">
        <v>10.4</v>
      </c>
      <c r="BG68" s="23" t="s">
        <v>18</v>
      </c>
      <c r="BH68" s="328" t="s">
        <v>142</v>
      </c>
      <c r="BI68" s="385" t="s">
        <v>197</v>
      </c>
      <c r="BJ68" s="385" t="s">
        <v>197</v>
      </c>
      <c r="BK68" s="385" t="s">
        <v>197</v>
      </c>
      <c r="BL68" s="387" t="s">
        <v>197</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f>COUNTBLANK(D11:D68)</f>
        <v>0</v>
      </c>
      <c r="E70" s="332">
        <f aca="true" t="shared" si="0" ref="E70:K70">COUNTBLANK(E11:E68)</f>
        <v>0</v>
      </c>
      <c r="F70" s="332">
        <f t="shared" si="0"/>
        <v>0</v>
      </c>
      <c r="G70" s="332">
        <f t="shared" si="0"/>
        <v>0</v>
      </c>
      <c r="H70" s="332">
        <f t="shared" si="0"/>
        <v>0</v>
      </c>
      <c r="I70" s="332">
        <f t="shared" si="0"/>
        <v>0</v>
      </c>
      <c r="J70" s="332">
        <f t="shared" si="0"/>
        <v>0</v>
      </c>
      <c r="K70" s="333">
        <f t="shared" si="0"/>
        <v>0</v>
      </c>
      <c r="M70" s="10"/>
      <c r="N70" s="10"/>
      <c r="O70" s="10"/>
      <c r="P70" s="10"/>
      <c r="Q70" s="10"/>
      <c r="R70" s="10"/>
      <c r="T70" s="350"/>
      <c r="AB70" s="79"/>
    </row>
    <row r="71" spans="1:28" ht="12.75" customHeight="1" thickBot="1">
      <c r="A71" s="126"/>
      <c r="B71" s="126"/>
      <c r="C71" s="406" t="s">
        <v>175</v>
      </c>
      <c r="D71" s="332">
        <f>54-(COUNT(D11:D68)+D70)</f>
        <v>-4</v>
      </c>
      <c r="E71" s="332">
        <f aca="true" t="shared" si="1" ref="E71:K71">54-(COUNT(E11:E68)+E70)</f>
        <v>-4</v>
      </c>
      <c r="F71" s="332">
        <f t="shared" si="1"/>
        <v>-4</v>
      </c>
      <c r="G71" s="332">
        <f t="shared" si="1"/>
        <v>-4</v>
      </c>
      <c r="H71" s="332">
        <f t="shared" si="1"/>
        <v>-4</v>
      </c>
      <c r="I71" s="332">
        <f t="shared" si="1"/>
        <v>-4</v>
      </c>
      <c r="J71" s="332">
        <f t="shared" si="1"/>
        <v>-4</v>
      </c>
      <c r="K71" s="332">
        <f t="shared" si="1"/>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tr">
        <f>B103</f>
        <v>Derived data</v>
      </c>
      <c r="AD103" s="56"/>
    </row>
    <row r="104" spans="2:30" ht="12.75" customHeight="1" hidden="1">
      <c r="B104" s="55" t="s">
        <v>37</v>
      </c>
      <c r="C104" s="105" t="s">
        <v>305</v>
      </c>
      <c r="D104" s="68">
        <f aca="true" t="shared" si="2" ref="D104:K104">D59+D60+D61</f>
        <v>79.87</v>
      </c>
      <c r="E104" s="68">
        <f t="shared" si="2"/>
        <v>128699.245</v>
      </c>
      <c r="F104" s="68">
        <f t="shared" si="2"/>
        <v>80.757</v>
      </c>
      <c r="G104" s="68">
        <f t="shared" si="2"/>
        <v>133032.782</v>
      </c>
      <c r="H104" s="68">
        <f t="shared" si="2"/>
        <v>7.191000000000001</v>
      </c>
      <c r="I104" s="68">
        <f t="shared" si="2"/>
        <v>9872.572</v>
      </c>
      <c r="J104" s="68">
        <f t="shared" si="2"/>
        <v>8.099</v>
      </c>
      <c r="K104" s="84">
        <f t="shared" si="2"/>
        <v>19340.420000000002</v>
      </c>
      <c r="AB104" s="103"/>
      <c r="AC104" s="107" t="str">
        <f>B104</f>
        <v>Printing + Writing Paper</v>
      </c>
      <c r="AD104" s="102"/>
    </row>
    <row r="105" spans="2:30" ht="12.75" customHeight="1" hidden="1">
      <c r="B105" s="99" t="s">
        <v>39</v>
      </c>
      <c r="C105" s="106" t="s">
        <v>305</v>
      </c>
      <c r="D105" s="100">
        <f aca="true" t="shared" si="3" ref="D105:K105">D62+(D64+D65+D66+D67)+D68</f>
        <v>169.577</v>
      </c>
      <c r="E105" s="100">
        <f t="shared" si="3"/>
        <v>263905.338</v>
      </c>
      <c r="F105" s="100">
        <f t="shared" si="3"/>
        <v>187.47</v>
      </c>
      <c r="G105" s="100">
        <f t="shared" si="3"/>
        <v>278702.868</v>
      </c>
      <c r="H105" s="100">
        <f t="shared" si="3"/>
        <v>145.74</v>
      </c>
      <c r="I105" s="100">
        <f t="shared" si="3"/>
        <v>216671.778</v>
      </c>
      <c r="J105" s="100">
        <f t="shared" si="3"/>
        <v>153.495</v>
      </c>
      <c r="K105" s="101">
        <f t="shared" si="3"/>
        <v>217773.72999999998</v>
      </c>
      <c r="AB105" s="80"/>
      <c r="AC105" s="108" t="str">
        <f>B105</f>
        <v>Other Paper + Paperboard</v>
      </c>
      <c r="AD105" s="102"/>
    </row>
    <row r="106" spans="2:30" ht="12.75" customHeight="1" hidden="1" thickBot="1">
      <c r="B106" s="99" t="s">
        <v>48</v>
      </c>
      <c r="C106" s="106" t="s">
        <v>305</v>
      </c>
      <c r="D106" s="407">
        <f>D64+D65+D66+D67</f>
        <v>149.327</v>
      </c>
      <c r="E106" s="407">
        <f aca="true" t="shared" si="4" ref="E106:K106">E64+E65+E66+E67</f>
        <v>202342.06799999997</v>
      </c>
      <c r="F106" s="407">
        <f t="shared" si="4"/>
        <v>165.962</v>
      </c>
      <c r="G106" s="407">
        <f t="shared" si="4"/>
        <v>218120.009</v>
      </c>
      <c r="H106" s="407">
        <f t="shared" si="4"/>
        <v>111.01200000000001</v>
      </c>
      <c r="I106" s="407">
        <f t="shared" si="4"/>
        <v>146626.702</v>
      </c>
      <c r="J106" s="407">
        <f t="shared" si="4"/>
        <v>122.928</v>
      </c>
      <c r="K106" s="408">
        <f t="shared" si="4"/>
        <v>154818.187</v>
      </c>
      <c r="AB106" s="409"/>
      <c r="AC106" s="410" t="str">
        <f>B106</f>
        <v>Wrapping  + Packaging Paper and Paperboard</v>
      </c>
      <c r="AD106" s="102"/>
    </row>
    <row r="107" spans="1:56" s="79" customFormat="1" ht="15" customHeight="1" hidden="1" thickBot="1">
      <c r="A107" s="51"/>
      <c r="B107" s="111" t="s">
        <v>301</v>
      </c>
      <c r="C107" s="110" t="s">
        <v>49</v>
      </c>
      <c r="D107" s="411">
        <f>D15-D16</f>
        <v>30.315</v>
      </c>
      <c r="E107" s="411">
        <f>E15-E16</f>
        <v>2405.734</v>
      </c>
      <c r="F107" s="411">
        <f aca="true" t="shared" si="5" ref="F107:K107">F15-F16</f>
        <v>23.679000000000002</v>
      </c>
      <c r="G107" s="411">
        <f t="shared" si="5"/>
        <v>1368.16</v>
      </c>
      <c r="H107" s="411">
        <f t="shared" si="5"/>
        <v>180.345</v>
      </c>
      <c r="I107" s="411">
        <f t="shared" si="5"/>
        <v>17522.827</v>
      </c>
      <c r="J107" s="411">
        <f t="shared" si="5"/>
        <v>430.285</v>
      </c>
      <c r="K107" s="412">
        <f t="shared" si="5"/>
        <v>44056.754</v>
      </c>
      <c r="L107" s="35"/>
      <c r="M107" s="35"/>
      <c r="N107" s="35"/>
      <c r="O107" s="35"/>
      <c r="P107" s="35"/>
      <c r="Q107" s="35"/>
      <c r="R107" s="35"/>
      <c r="S107" s="35"/>
      <c r="T107" s="35"/>
      <c r="U107" s="35"/>
      <c r="V107" s="35"/>
      <c r="W107" s="35"/>
      <c r="X107" s="35"/>
      <c r="Y107" s="35"/>
      <c r="Z107" s="35"/>
      <c r="AA107" s="350"/>
      <c r="AB107" s="109"/>
      <c r="AC107" s="410" t="str">
        <f>B107</f>
        <v>of which:Other</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B16" sqref="B16"/>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251</v>
      </c>
      <c r="E2" s="926" t="s">
        <v>451</v>
      </c>
      <c r="F2" s="129" t="s">
        <v>209</v>
      </c>
      <c r="G2" s="696"/>
      <c r="H2" s="696"/>
      <c r="I2" s="696"/>
      <c r="J2" s="696"/>
      <c r="K2" s="696"/>
      <c r="L2" s="696"/>
      <c r="M2" s="7"/>
      <c r="N2" s="6"/>
      <c r="T2" s="229"/>
    </row>
    <row r="3" spans="1:14" ht="16.5" customHeight="1">
      <c r="A3" s="456"/>
      <c r="B3" s="7"/>
      <c r="C3" s="7"/>
      <c r="D3" s="145" t="s">
        <v>214</v>
      </c>
      <c r="E3" s="140"/>
      <c r="F3" s="144" t="e">
        <f>#REF!</f>
        <v>#REF!</v>
      </c>
      <c r="G3" s="696"/>
      <c r="H3" s="696"/>
      <c r="I3" s="696"/>
      <c r="J3" s="696"/>
      <c r="K3" s="696"/>
      <c r="L3" s="696"/>
      <c r="M3" s="7"/>
      <c r="N3" s="6"/>
    </row>
    <row r="4" spans="1:14" ht="16.5" customHeight="1">
      <c r="A4" s="456"/>
      <c r="B4" s="7"/>
      <c r="C4" s="413"/>
      <c r="D4" s="145"/>
      <c r="E4" s="140"/>
      <c r="F4" s="144"/>
      <c r="G4" s="696"/>
      <c r="H4" s="696"/>
      <c r="I4" s="696"/>
      <c r="J4" s="696"/>
      <c r="K4" s="696"/>
      <c r="L4" s="696"/>
      <c r="M4" s="7"/>
      <c r="N4" s="6"/>
    </row>
    <row r="5" spans="1:14" ht="16.5" customHeight="1">
      <c r="A5" s="456"/>
      <c r="B5" s="7"/>
      <c r="C5" s="7"/>
      <c r="D5" s="145" t="s">
        <v>210</v>
      </c>
      <c r="E5" s="140"/>
      <c r="F5" s="144"/>
      <c r="G5" s="696"/>
      <c r="H5" s="696"/>
      <c r="I5" s="696"/>
      <c r="J5" s="696"/>
      <c r="K5" s="696"/>
      <c r="L5" s="696"/>
      <c r="M5" s="7"/>
      <c r="N5" s="6"/>
    </row>
    <row r="6" spans="1:14" ht="16.5" customHeight="1">
      <c r="A6" s="456"/>
      <c r="B6" s="1169" t="s">
        <v>96</v>
      </c>
      <c r="C6" s="1177"/>
      <c r="D6" s="1130" t="e">
        <f>#REF!</f>
        <v>#REF!</v>
      </c>
      <c r="E6" s="1124"/>
      <c r="F6" s="1176"/>
      <c r="G6" s="696"/>
      <c r="H6" s="696"/>
      <c r="I6" s="696"/>
      <c r="J6" s="696"/>
      <c r="K6" s="696"/>
      <c r="L6" s="696"/>
      <c r="M6" s="7"/>
      <c r="N6" s="6"/>
    </row>
    <row r="7" spans="1:14" ht="16.5" customHeight="1">
      <c r="A7" s="456"/>
      <c r="B7" s="1169"/>
      <c r="C7" s="1177"/>
      <c r="D7" s="145"/>
      <c r="E7" s="140"/>
      <c r="F7" s="144"/>
      <c r="G7" s="696"/>
      <c r="H7" s="696"/>
      <c r="I7" s="696"/>
      <c r="J7" s="696"/>
      <c r="K7" s="696"/>
      <c r="L7" s="696"/>
      <c r="M7" s="7"/>
      <c r="N7" s="6"/>
    </row>
    <row r="8" spans="1:19" ht="16.5" customHeight="1">
      <c r="A8" s="456"/>
      <c r="B8" s="1178" t="s">
        <v>204</v>
      </c>
      <c r="C8" s="1179"/>
      <c r="D8" s="145" t="s">
        <v>176</v>
      </c>
      <c r="E8" s="140" t="e">
        <f>#REF!</f>
        <v>#REF!</v>
      </c>
      <c r="F8" s="136" t="e">
        <f>#REF!</f>
        <v>#REF!</v>
      </c>
      <c r="G8" s="696"/>
      <c r="H8" s="696"/>
      <c r="I8" s="696"/>
      <c r="J8" s="696"/>
      <c r="K8" s="696"/>
      <c r="L8" s="696"/>
      <c r="M8" s="7"/>
      <c r="N8" s="6"/>
      <c r="P8" s="1131" t="s">
        <v>181</v>
      </c>
      <c r="Q8" s="1131"/>
      <c r="R8" s="1131"/>
      <c r="S8" s="1131"/>
    </row>
    <row r="9" spans="1:19" ht="16.5" customHeight="1">
      <c r="A9" s="456"/>
      <c r="B9" s="1180" t="s">
        <v>22</v>
      </c>
      <c r="C9" s="1181"/>
      <c r="D9" s="458" t="s">
        <v>213</v>
      </c>
      <c r="E9" s="140" t="e">
        <f>#REF!</f>
        <v>#REF!</v>
      </c>
      <c r="F9" s="144"/>
      <c r="G9" s="696"/>
      <c r="H9" s="696"/>
      <c r="I9" s="696"/>
      <c r="J9" s="696"/>
      <c r="K9" s="696"/>
      <c r="L9" s="696"/>
      <c r="M9" s="7"/>
      <c r="N9" s="6"/>
      <c r="P9" s="1131"/>
      <c r="Q9" s="1131"/>
      <c r="R9" s="1131"/>
      <c r="S9" s="1131"/>
    </row>
    <row r="10" spans="1:19" ht="16.5" customHeight="1">
      <c r="A10" s="456"/>
      <c r="B10" s="1178" t="s">
        <v>23</v>
      </c>
      <c r="C10" s="1178"/>
      <c r="D10" s="459" t="s">
        <v>197</v>
      </c>
      <c r="E10" s="460"/>
      <c r="F10" s="461"/>
      <c r="G10" s="696"/>
      <c r="H10" s="696"/>
      <c r="I10" s="696"/>
      <c r="J10" s="696"/>
      <c r="K10" s="696"/>
      <c r="L10" s="696"/>
      <c r="M10" s="7"/>
      <c r="N10" s="6"/>
      <c r="P10" s="1131"/>
      <c r="Q10" s="1131"/>
      <c r="R10" s="1131"/>
      <c r="S10" s="1131"/>
    </row>
    <row r="11" spans="1:19" ht="16.5" customHeight="1">
      <c r="A11" s="456"/>
      <c r="B11" s="457"/>
      <c r="C11" s="457"/>
      <c r="D11" s="459"/>
      <c r="E11" s="460"/>
      <c r="F11" s="461"/>
      <c r="G11" s="696"/>
      <c r="H11" s="696"/>
      <c r="I11" s="696"/>
      <c r="J11" s="696"/>
      <c r="K11" s="696"/>
      <c r="L11" s="696"/>
      <c r="M11" s="7"/>
      <c r="N11" s="6"/>
      <c r="P11" s="1131"/>
      <c r="Q11" s="1131"/>
      <c r="R11" s="1131"/>
      <c r="S11" s="1131"/>
    </row>
    <row r="12" spans="1:20" ht="18" customHeight="1">
      <c r="A12" s="456"/>
      <c r="B12" s="1170" t="s">
        <v>348</v>
      </c>
      <c r="C12" s="1182"/>
      <c r="D12" s="462"/>
      <c r="E12" s="420"/>
      <c r="F12" s="463"/>
      <c r="G12" s="927" t="s">
        <v>182</v>
      </c>
      <c r="H12" s="927" t="s">
        <v>182</v>
      </c>
      <c r="I12" s="927" t="s">
        <v>182</v>
      </c>
      <c r="J12" s="927" t="s">
        <v>182</v>
      </c>
      <c r="K12" s="927" t="s">
        <v>183</v>
      </c>
      <c r="L12" s="927" t="s">
        <v>183</v>
      </c>
      <c r="M12" s="927" t="s">
        <v>183</v>
      </c>
      <c r="N12" s="927" t="s">
        <v>183</v>
      </c>
      <c r="Q12" s="71" t="s">
        <v>35</v>
      </c>
      <c r="R12" s="1185" t="s">
        <v>32</v>
      </c>
      <c r="S12" s="1186"/>
      <c r="T12" s="10"/>
    </row>
    <row r="13" spans="1:14" ht="16.5" customHeight="1" thickBot="1">
      <c r="A13" s="456"/>
      <c r="B13" s="1183" t="s">
        <v>346</v>
      </c>
      <c r="C13" s="1184"/>
      <c r="D13" s="928" t="s">
        <v>136</v>
      </c>
      <c r="E13" s="830"/>
      <c r="F13" s="464"/>
      <c r="G13" s="822"/>
      <c r="H13" s="698"/>
      <c r="I13" s="698"/>
      <c r="J13" s="698"/>
      <c r="K13" s="696"/>
      <c r="L13" s="696"/>
      <c r="M13" s="7"/>
      <c r="N13" s="6"/>
    </row>
    <row r="14" spans="1:21" s="449" customFormat="1" ht="17.25" customHeight="1">
      <c r="A14" s="1103" t="s">
        <v>215</v>
      </c>
      <c r="B14" s="1103" t="s">
        <v>215</v>
      </c>
      <c r="C14" s="1190" t="s">
        <v>30</v>
      </c>
      <c r="D14" s="1157"/>
      <c r="E14" s="1190" t="s">
        <v>31</v>
      </c>
      <c r="F14" s="1158"/>
      <c r="G14" s="699" t="s">
        <v>137</v>
      </c>
      <c r="H14" s="699"/>
      <c r="I14" s="699" t="s">
        <v>138</v>
      </c>
      <c r="J14" s="699"/>
      <c r="K14" s="699" t="s">
        <v>137</v>
      </c>
      <c r="L14" s="699"/>
      <c r="M14" s="699" t="s">
        <v>138</v>
      </c>
      <c r="N14" s="699"/>
      <c r="P14" s="275" t="s">
        <v>215</v>
      </c>
      <c r="Q14" s="276" t="s">
        <v>215</v>
      </c>
      <c r="R14" s="1187" t="s">
        <v>30</v>
      </c>
      <c r="S14" s="1189"/>
      <c r="T14" s="1187" t="s">
        <v>31</v>
      </c>
      <c r="U14" s="1188"/>
    </row>
    <row r="15" spans="1:21" s="126" customFormat="1" ht="12.75" customHeight="1">
      <c r="A15" s="465" t="s">
        <v>240</v>
      </c>
      <c r="B15" s="465" t="s">
        <v>197</v>
      </c>
      <c r="C15" s="682">
        <v>2013</v>
      </c>
      <c r="D15" s="682">
        <v>2014</v>
      </c>
      <c r="E15" s="682">
        <v>2013</v>
      </c>
      <c r="F15" s="683">
        <v>2014</v>
      </c>
      <c r="G15" s="702">
        <v>2013</v>
      </c>
      <c r="H15" s="703">
        <v>2014</v>
      </c>
      <c r="I15" s="703">
        <v>2013</v>
      </c>
      <c r="J15" s="703">
        <v>2014</v>
      </c>
      <c r="K15" s="703">
        <v>2013</v>
      </c>
      <c r="L15" s="211">
        <v>2014</v>
      </c>
      <c r="M15" s="703">
        <v>2013</v>
      </c>
      <c r="N15" s="703">
        <v>2014</v>
      </c>
      <c r="O15" s="34"/>
      <c r="P15" s="5" t="s">
        <v>205</v>
      </c>
      <c r="Q15" s="450"/>
      <c r="R15" s="48">
        <v>2013</v>
      </c>
      <c r="S15" s="48">
        <v>2014</v>
      </c>
      <c r="T15" s="48">
        <v>2013</v>
      </c>
      <c r="U15" s="277">
        <v>2014</v>
      </c>
    </row>
    <row r="16" spans="1:21" s="126" customFormat="1" ht="15.75" customHeight="1">
      <c r="A16" s="466">
        <v>11</v>
      </c>
      <c r="B16" s="929" t="s">
        <v>50</v>
      </c>
      <c r="C16" s="930"/>
      <c r="D16" s="930"/>
      <c r="E16" s="930"/>
      <c r="F16" s="931"/>
      <c r="G16" s="704"/>
      <c r="H16" s="932"/>
      <c r="I16" s="932"/>
      <c r="J16" s="932"/>
      <c r="K16" s="932"/>
      <c r="L16" s="932"/>
      <c r="M16" s="932"/>
      <c r="N16" s="932"/>
      <c r="O16" s="451"/>
      <c r="P16" s="278">
        <v>11</v>
      </c>
      <c r="Q16" s="124" t="s">
        <v>50</v>
      </c>
      <c r="R16" s="119"/>
      <c r="S16" s="120"/>
      <c r="T16" s="120"/>
      <c r="U16" s="279"/>
    </row>
    <row r="17" spans="1:21" s="380" customFormat="1" ht="15" customHeight="1">
      <c r="A17" s="933" t="s">
        <v>307</v>
      </c>
      <c r="B17" s="934" t="s">
        <v>308</v>
      </c>
      <c r="C17" s="310">
        <v>5671.878000000001</v>
      </c>
      <c r="D17" s="310">
        <v>4682.671</v>
      </c>
      <c r="E17" s="859">
        <v>12985.178</v>
      </c>
      <c r="F17" s="859">
        <v>14606.037999999999</v>
      </c>
      <c r="G17" s="711" t="s">
        <v>367</v>
      </c>
      <c r="H17" s="762" t="s">
        <v>367</v>
      </c>
      <c r="I17" s="762" t="s">
        <v>367</v>
      </c>
      <c r="J17" s="762" t="s">
        <v>367</v>
      </c>
      <c r="K17" s="762" t="s">
        <v>367</v>
      </c>
      <c r="L17" s="762" t="s">
        <v>367</v>
      </c>
      <c r="M17" s="762" t="s">
        <v>367</v>
      </c>
      <c r="N17" s="762" t="s">
        <v>367</v>
      </c>
      <c r="O17" s="935"/>
      <c r="P17" s="14" t="s">
        <v>307</v>
      </c>
      <c r="Q17" s="16" t="s">
        <v>308</v>
      </c>
      <c r="R17" s="722">
        <v>0</v>
      </c>
      <c r="S17" s="722">
        <v>0</v>
      </c>
      <c r="T17" s="722">
        <v>0</v>
      </c>
      <c r="U17" s="936">
        <v>0</v>
      </c>
    </row>
    <row r="18" spans="1:21" s="79" customFormat="1" ht="15" customHeight="1">
      <c r="A18" s="467" t="s">
        <v>309</v>
      </c>
      <c r="B18" s="468" t="s">
        <v>199</v>
      </c>
      <c r="C18" s="937">
        <v>2228.666</v>
      </c>
      <c r="D18" s="937">
        <v>1880.004</v>
      </c>
      <c r="E18" s="938">
        <v>1760.161</v>
      </c>
      <c r="F18" s="938">
        <v>2410.319</v>
      </c>
      <c r="G18" s="704"/>
      <c r="H18" s="932"/>
      <c r="I18" s="932"/>
      <c r="J18" s="932"/>
      <c r="K18" s="932" t="s">
        <v>367</v>
      </c>
      <c r="L18" s="932" t="s">
        <v>367</v>
      </c>
      <c r="M18" s="932" t="s">
        <v>367</v>
      </c>
      <c r="N18" s="932" t="s">
        <v>367</v>
      </c>
      <c r="O18" s="92"/>
      <c r="P18" s="14" t="s">
        <v>309</v>
      </c>
      <c r="Q18" s="939" t="s">
        <v>199</v>
      </c>
      <c r="R18" s="940" t="s">
        <v>197</v>
      </c>
      <c r="S18" s="734" t="s">
        <v>197</v>
      </c>
      <c r="T18" s="734" t="s">
        <v>197</v>
      </c>
      <c r="U18" s="771" t="s">
        <v>197</v>
      </c>
    </row>
    <row r="19" spans="1:21" s="79" customFormat="1" ht="15" customHeight="1">
      <c r="A19" s="467" t="s">
        <v>28</v>
      </c>
      <c r="B19" s="468" t="s">
        <v>310</v>
      </c>
      <c r="C19" s="941">
        <v>3443.212</v>
      </c>
      <c r="D19" s="941">
        <v>2802.667</v>
      </c>
      <c r="E19" s="942">
        <v>11225.017</v>
      </c>
      <c r="F19" s="942">
        <v>12195.719</v>
      </c>
      <c r="G19" s="704"/>
      <c r="H19" s="932"/>
      <c r="I19" s="932"/>
      <c r="J19" s="932"/>
      <c r="K19" s="932" t="s">
        <v>367</v>
      </c>
      <c r="L19" s="932" t="s">
        <v>367</v>
      </c>
      <c r="M19" s="932" t="s">
        <v>367</v>
      </c>
      <c r="N19" s="932" t="s">
        <v>367</v>
      </c>
      <c r="O19" s="92"/>
      <c r="P19" s="14" t="s">
        <v>28</v>
      </c>
      <c r="Q19" s="939" t="s">
        <v>310</v>
      </c>
      <c r="R19" s="940" t="s">
        <v>197</v>
      </c>
      <c r="S19" s="734" t="s">
        <v>197</v>
      </c>
      <c r="T19" s="734" t="s">
        <v>197</v>
      </c>
      <c r="U19" s="771" t="s">
        <v>197</v>
      </c>
    </row>
    <row r="20" spans="1:21" s="79" customFormat="1" ht="15" customHeight="1">
      <c r="A20" s="469" t="s">
        <v>29</v>
      </c>
      <c r="B20" s="470" t="s">
        <v>311</v>
      </c>
      <c r="C20" s="943">
        <v>0</v>
      </c>
      <c r="D20" s="943">
        <v>0</v>
      </c>
      <c r="E20" s="942">
        <v>0</v>
      </c>
      <c r="F20" s="942">
        <v>0</v>
      </c>
      <c r="G20" s="704"/>
      <c r="H20" s="932"/>
      <c r="I20" s="932"/>
      <c r="J20" s="932"/>
      <c r="K20" s="932" t="s">
        <v>367</v>
      </c>
      <c r="L20" s="932" t="s">
        <v>367</v>
      </c>
      <c r="M20" s="932" t="s">
        <v>367</v>
      </c>
      <c r="N20" s="932" t="s">
        <v>367</v>
      </c>
      <c r="O20" s="92"/>
      <c r="P20" s="14" t="s">
        <v>29</v>
      </c>
      <c r="Q20" s="20" t="s">
        <v>311</v>
      </c>
      <c r="R20" s="940" t="s">
        <v>367</v>
      </c>
      <c r="S20" s="734" t="s">
        <v>367</v>
      </c>
      <c r="T20" s="734" t="s">
        <v>367</v>
      </c>
      <c r="U20" s="771" t="s">
        <v>367</v>
      </c>
    </row>
    <row r="21" spans="1:21" s="79" customFormat="1" ht="15" customHeight="1">
      <c r="A21" s="467" t="s">
        <v>312</v>
      </c>
      <c r="B21" s="471" t="s">
        <v>313</v>
      </c>
      <c r="C21" s="943">
        <v>16049.201</v>
      </c>
      <c r="D21" s="943">
        <v>12909.26</v>
      </c>
      <c r="E21" s="942">
        <v>22295.466</v>
      </c>
      <c r="F21" s="942">
        <v>27616.479</v>
      </c>
      <c r="G21" s="704"/>
      <c r="H21" s="932"/>
      <c r="I21" s="932"/>
      <c r="J21" s="932"/>
      <c r="K21" s="932" t="s">
        <v>367</v>
      </c>
      <c r="L21" s="932" t="s">
        <v>367</v>
      </c>
      <c r="M21" s="932" t="s">
        <v>367</v>
      </c>
      <c r="N21" s="932" t="s">
        <v>367</v>
      </c>
      <c r="O21" s="92"/>
      <c r="P21" s="14" t="s">
        <v>312</v>
      </c>
      <c r="Q21" s="33" t="s">
        <v>313</v>
      </c>
      <c r="R21" s="733"/>
      <c r="S21" s="734"/>
      <c r="T21" s="734"/>
      <c r="U21" s="771"/>
    </row>
    <row r="22" spans="1:21" s="79" customFormat="1" ht="15" customHeight="1">
      <c r="A22" s="469" t="s">
        <v>314</v>
      </c>
      <c r="B22" s="472" t="s">
        <v>135</v>
      </c>
      <c r="C22" s="943">
        <v>2367.615</v>
      </c>
      <c r="D22" s="943">
        <v>3342.321</v>
      </c>
      <c r="E22" s="942">
        <v>3653.128</v>
      </c>
      <c r="F22" s="942">
        <v>3628.24</v>
      </c>
      <c r="G22" s="704"/>
      <c r="H22" s="932"/>
      <c r="I22" s="932"/>
      <c r="J22" s="932"/>
      <c r="K22" s="932" t="s">
        <v>367</v>
      </c>
      <c r="L22" s="932" t="s">
        <v>367</v>
      </c>
      <c r="M22" s="932" t="s">
        <v>367</v>
      </c>
      <c r="N22" s="932" t="s">
        <v>367</v>
      </c>
      <c r="O22" s="92"/>
      <c r="P22" s="14" t="s">
        <v>314</v>
      </c>
      <c r="Q22" s="33" t="s">
        <v>135</v>
      </c>
      <c r="R22" s="733"/>
      <c r="S22" s="734"/>
      <c r="T22" s="734"/>
      <c r="U22" s="771"/>
    </row>
    <row r="23" spans="1:21" s="79" customFormat="1" ht="15" customHeight="1">
      <c r="A23" s="469" t="s">
        <v>316</v>
      </c>
      <c r="B23" s="473" t="s">
        <v>95</v>
      </c>
      <c r="C23" s="943">
        <v>6648.547</v>
      </c>
      <c r="D23" s="943">
        <v>5944.634</v>
      </c>
      <c r="E23" s="942">
        <v>10278.427</v>
      </c>
      <c r="F23" s="942">
        <v>8739.138</v>
      </c>
      <c r="G23" s="704"/>
      <c r="H23" s="932"/>
      <c r="I23" s="932"/>
      <c r="J23" s="932"/>
      <c r="K23" s="932" t="s">
        <v>367</v>
      </c>
      <c r="L23" s="932" t="s">
        <v>367</v>
      </c>
      <c r="M23" s="932" t="s">
        <v>367</v>
      </c>
      <c r="N23" s="932" t="s">
        <v>367</v>
      </c>
      <c r="O23" s="92"/>
      <c r="P23" s="14" t="s">
        <v>316</v>
      </c>
      <c r="Q23" s="33" t="s">
        <v>95</v>
      </c>
      <c r="R23" s="733"/>
      <c r="S23" s="734"/>
      <c r="T23" s="734"/>
      <c r="U23" s="771"/>
    </row>
    <row r="24" spans="1:21" s="79" customFormat="1" ht="15" customHeight="1">
      <c r="A24" s="467" t="s">
        <v>318</v>
      </c>
      <c r="B24" s="474" t="s">
        <v>315</v>
      </c>
      <c r="C24" s="943">
        <v>19798.362</v>
      </c>
      <c r="D24" s="943">
        <v>23864.288</v>
      </c>
      <c r="E24" s="942">
        <v>12144.784</v>
      </c>
      <c r="F24" s="942">
        <v>13115.967</v>
      </c>
      <c r="G24" s="704"/>
      <c r="H24" s="932"/>
      <c r="I24" s="932"/>
      <c r="J24" s="932"/>
      <c r="K24" s="932" t="s">
        <v>367</v>
      </c>
      <c r="L24" s="932" t="s">
        <v>367</v>
      </c>
      <c r="M24" s="932" t="s">
        <v>367</v>
      </c>
      <c r="N24" s="932" t="s">
        <v>367</v>
      </c>
      <c r="O24" s="92"/>
      <c r="P24" s="14" t="s">
        <v>318</v>
      </c>
      <c r="Q24" s="33" t="s">
        <v>315</v>
      </c>
      <c r="R24" s="733"/>
      <c r="S24" s="734"/>
      <c r="T24" s="734"/>
      <c r="U24" s="771"/>
    </row>
    <row r="25" spans="1:21" s="79" customFormat="1" ht="15" customHeight="1">
      <c r="A25" s="467">
        <v>11.6</v>
      </c>
      <c r="B25" s="475" t="s">
        <v>317</v>
      </c>
      <c r="C25" s="943">
        <v>90287.238</v>
      </c>
      <c r="D25" s="943">
        <v>93873.23</v>
      </c>
      <c r="E25" s="942">
        <v>200417.245</v>
      </c>
      <c r="F25" s="942">
        <v>224247.323</v>
      </c>
      <c r="G25" s="704"/>
      <c r="H25" s="932"/>
      <c r="I25" s="932"/>
      <c r="J25" s="932"/>
      <c r="K25" s="932" t="s">
        <v>367</v>
      </c>
      <c r="L25" s="932" t="s">
        <v>367</v>
      </c>
      <c r="M25" s="932" t="s">
        <v>367</v>
      </c>
      <c r="N25" s="932" t="s">
        <v>367</v>
      </c>
      <c r="O25" s="92"/>
      <c r="P25" s="14">
        <v>11.6</v>
      </c>
      <c r="Q25" s="44" t="s">
        <v>317</v>
      </c>
      <c r="R25" s="733"/>
      <c r="S25" s="734"/>
      <c r="T25" s="734"/>
      <c r="U25" s="771"/>
    </row>
    <row r="26" spans="1:21" s="79" customFormat="1" ht="15" customHeight="1">
      <c r="A26" s="467">
        <v>11.7</v>
      </c>
      <c r="B26" s="471" t="s">
        <v>319</v>
      </c>
      <c r="C26" s="943">
        <v>27454.292</v>
      </c>
      <c r="D26" s="943">
        <v>34192.492</v>
      </c>
      <c r="E26" s="942">
        <v>17983.874</v>
      </c>
      <c r="F26" s="942">
        <v>23623.93</v>
      </c>
      <c r="G26" s="704"/>
      <c r="H26" s="932"/>
      <c r="I26" s="932"/>
      <c r="J26" s="932"/>
      <c r="K26" s="932" t="s">
        <v>367</v>
      </c>
      <c r="L26" s="932" t="s">
        <v>367</v>
      </c>
      <c r="M26" s="932" t="s">
        <v>367</v>
      </c>
      <c r="N26" s="932" t="s">
        <v>367</v>
      </c>
      <c r="O26" s="92"/>
      <c r="P26" s="14">
        <v>11.7</v>
      </c>
      <c r="Q26" s="33" t="s">
        <v>319</v>
      </c>
      <c r="R26" s="733"/>
      <c r="S26" s="734"/>
      <c r="T26" s="734"/>
      <c r="U26" s="771"/>
    </row>
    <row r="27" spans="1:21" s="79" customFormat="1" ht="15" customHeight="1">
      <c r="A27" s="476" t="s">
        <v>94</v>
      </c>
      <c r="B27" s="470" t="s">
        <v>24</v>
      </c>
      <c r="C27" s="943">
        <v>1213.55</v>
      </c>
      <c r="D27" s="943">
        <v>1798.531</v>
      </c>
      <c r="E27" s="942">
        <v>1521.614</v>
      </c>
      <c r="F27" s="942">
        <v>2112.286</v>
      </c>
      <c r="G27" s="704"/>
      <c r="H27" s="932"/>
      <c r="I27" s="932"/>
      <c r="J27" s="932"/>
      <c r="K27" s="932" t="s">
        <v>367</v>
      </c>
      <c r="L27" s="932" t="s">
        <v>367</v>
      </c>
      <c r="M27" s="932" t="s">
        <v>367</v>
      </c>
      <c r="N27" s="932" t="s">
        <v>367</v>
      </c>
      <c r="O27" s="92"/>
      <c r="P27" s="15" t="s">
        <v>94</v>
      </c>
      <c r="Q27" s="21" t="s">
        <v>24</v>
      </c>
      <c r="R27" s="733" t="s">
        <v>367</v>
      </c>
      <c r="S27" s="733" t="s">
        <v>367</v>
      </c>
      <c r="T27" s="733" t="s">
        <v>367</v>
      </c>
      <c r="U27" s="792" t="s">
        <v>367</v>
      </c>
    </row>
    <row r="28" spans="1:222" s="366" customFormat="1" ht="15" customHeight="1">
      <c r="A28" s="477">
        <v>12</v>
      </c>
      <c r="B28" s="929" t="s">
        <v>320</v>
      </c>
      <c r="C28" s="930"/>
      <c r="D28" s="930"/>
      <c r="E28" s="931"/>
      <c r="F28" s="1110"/>
      <c r="G28" s="944"/>
      <c r="H28" s="944"/>
      <c r="I28" s="944"/>
      <c r="J28" s="944"/>
      <c r="K28" s="944"/>
      <c r="L28" s="944"/>
      <c r="M28" s="944"/>
      <c r="N28" s="945"/>
      <c r="O28" s="92"/>
      <c r="P28" s="280">
        <v>12</v>
      </c>
      <c r="Q28" s="124" t="s">
        <v>320</v>
      </c>
      <c r="R28" s="122" t="s">
        <v>197</v>
      </c>
      <c r="S28" s="123" t="s">
        <v>197</v>
      </c>
      <c r="T28" s="123" t="s">
        <v>197</v>
      </c>
      <c r="U28" s="281" t="s">
        <v>197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321</v>
      </c>
      <c r="C29" s="943">
        <v>2139.48</v>
      </c>
      <c r="D29" s="943">
        <v>1743.929</v>
      </c>
      <c r="E29" s="942">
        <v>6.184</v>
      </c>
      <c r="F29" s="942">
        <v>39.772</v>
      </c>
      <c r="G29" s="704"/>
      <c r="H29" s="932"/>
      <c r="I29" s="932"/>
      <c r="J29" s="932"/>
      <c r="K29" s="932" t="s">
        <v>367</v>
      </c>
      <c r="L29" s="932" t="s">
        <v>367</v>
      </c>
      <c r="M29" s="932" t="s">
        <v>367</v>
      </c>
      <c r="N29" s="932" t="s">
        <v>367</v>
      </c>
      <c r="O29" s="92"/>
      <c r="P29" s="14">
        <v>12.1</v>
      </c>
      <c r="Q29" s="16" t="s">
        <v>321</v>
      </c>
      <c r="R29" s="733"/>
      <c r="S29" s="734"/>
      <c r="T29" s="734"/>
      <c r="U29" s="771"/>
    </row>
    <row r="30" spans="1:21" s="79" customFormat="1" ht="15" customHeight="1">
      <c r="A30" s="467">
        <v>12.2</v>
      </c>
      <c r="B30" s="479" t="s">
        <v>322</v>
      </c>
      <c r="C30" s="943">
        <v>39778.209</v>
      </c>
      <c r="D30" s="943">
        <v>42805.679</v>
      </c>
      <c r="E30" s="942">
        <v>3844.074</v>
      </c>
      <c r="F30" s="942">
        <v>4887.523</v>
      </c>
      <c r="G30" s="704"/>
      <c r="H30" s="932"/>
      <c r="I30" s="932"/>
      <c r="J30" s="932"/>
      <c r="K30" s="932" t="s">
        <v>367</v>
      </c>
      <c r="L30" s="932" t="s">
        <v>367</v>
      </c>
      <c r="M30" s="932" t="s">
        <v>367</v>
      </c>
      <c r="N30" s="932" t="s">
        <v>367</v>
      </c>
      <c r="O30" s="92"/>
      <c r="P30" s="14">
        <v>12.2</v>
      </c>
      <c r="Q30" s="16" t="s">
        <v>322</v>
      </c>
      <c r="R30" s="733"/>
      <c r="S30" s="734"/>
      <c r="T30" s="734"/>
      <c r="U30" s="771"/>
    </row>
    <row r="31" spans="1:21" s="79" customFormat="1" ht="15" customHeight="1">
      <c r="A31" s="467">
        <v>12.3</v>
      </c>
      <c r="B31" s="479" t="s">
        <v>323</v>
      </c>
      <c r="C31" s="943">
        <v>1385.45</v>
      </c>
      <c r="D31" s="943">
        <v>1842.896</v>
      </c>
      <c r="E31" s="942">
        <v>20.509</v>
      </c>
      <c r="F31" s="942">
        <v>0</v>
      </c>
      <c r="G31" s="704"/>
      <c r="H31" s="932"/>
      <c r="I31" s="932"/>
      <c r="J31" s="932"/>
      <c r="K31" s="932" t="s">
        <v>367</v>
      </c>
      <c r="L31" s="932" t="s">
        <v>367</v>
      </c>
      <c r="M31" s="932" t="s">
        <v>367</v>
      </c>
      <c r="N31" s="932" t="s">
        <v>367</v>
      </c>
      <c r="O31" s="92"/>
      <c r="P31" s="14">
        <v>12.3</v>
      </c>
      <c r="Q31" s="16" t="s">
        <v>323</v>
      </c>
      <c r="R31" s="733"/>
      <c r="S31" s="734"/>
      <c r="T31" s="734"/>
      <c r="U31" s="771"/>
    </row>
    <row r="32" spans="1:21" s="79" customFormat="1" ht="15" customHeight="1">
      <c r="A32" s="467">
        <v>12.4</v>
      </c>
      <c r="B32" s="479" t="s">
        <v>324</v>
      </c>
      <c r="C32" s="943">
        <v>41356.023</v>
      </c>
      <c r="D32" s="943">
        <v>40461.701</v>
      </c>
      <c r="E32" s="942">
        <v>21040.805</v>
      </c>
      <c r="F32" s="942">
        <v>27684.319</v>
      </c>
      <c r="G32" s="704"/>
      <c r="H32" s="932"/>
      <c r="I32" s="932"/>
      <c r="J32" s="932"/>
      <c r="K32" s="932" t="s">
        <v>367</v>
      </c>
      <c r="L32" s="932" t="s">
        <v>367</v>
      </c>
      <c r="M32" s="932" t="s">
        <v>367</v>
      </c>
      <c r="N32" s="932" t="s">
        <v>367</v>
      </c>
      <c r="O32" s="92"/>
      <c r="P32" s="14">
        <v>12.4</v>
      </c>
      <c r="Q32" s="16" t="s">
        <v>324</v>
      </c>
      <c r="R32" s="733"/>
      <c r="S32" s="734"/>
      <c r="T32" s="734"/>
      <c r="U32" s="771"/>
    </row>
    <row r="33" spans="1:21" s="79" customFormat="1" ht="15" customHeight="1">
      <c r="A33" s="467">
        <v>12.5</v>
      </c>
      <c r="B33" s="478" t="s">
        <v>325</v>
      </c>
      <c r="C33" s="943">
        <v>70637.323</v>
      </c>
      <c r="D33" s="943">
        <v>71590.591</v>
      </c>
      <c r="E33" s="942">
        <v>49432.832</v>
      </c>
      <c r="F33" s="942">
        <v>60525.633</v>
      </c>
      <c r="G33" s="704"/>
      <c r="H33" s="932"/>
      <c r="I33" s="932"/>
      <c r="J33" s="932"/>
      <c r="K33" s="932" t="s">
        <v>367</v>
      </c>
      <c r="L33" s="932" t="s">
        <v>367</v>
      </c>
      <c r="M33" s="932" t="s">
        <v>367</v>
      </c>
      <c r="N33" s="932" t="s">
        <v>367</v>
      </c>
      <c r="O33" s="92"/>
      <c r="P33" s="14">
        <v>12.5</v>
      </c>
      <c r="Q33" s="22" t="s">
        <v>325</v>
      </c>
      <c r="R33" s="733"/>
      <c r="S33" s="734"/>
      <c r="T33" s="734"/>
      <c r="U33" s="771"/>
    </row>
    <row r="34" spans="1:21" s="79" customFormat="1" ht="15" customHeight="1">
      <c r="A34" s="480">
        <v>12.6</v>
      </c>
      <c r="B34" s="481" t="s">
        <v>326</v>
      </c>
      <c r="C34" s="943">
        <v>95472.803</v>
      </c>
      <c r="D34" s="943">
        <v>94106.852</v>
      </c>
      <c r="E34" s="942">
        <v>29781.078</v>
      </c>
      <c r="F34" s="942">
        <v>34054.771</v>
      </c>
      <c r="G34" s="704"/>
      <c r="H34" s="932"/>
      <c r="I34" s="932"/>
      <c r="J34" s="932"/>
      <c r="K34" s="932" t="s">
        <v>367</v>
      </c>
      <c r="L34" s="932" t="s">
        <v>367</v>
      </c>
      <c r="M34" s="932" t="s">
        <v>367</v>
      </c>
      <c r="N34" s="932" t="s">
        <v>367</v>
      </c>
      <c r="O34" s="92"/>
      <c r="P34" s="14">
        <v>12.6</v>
      </c>
      <c r="Q34" s="121" t="s">
        <v>326</v>
      </c>
      <c r="R34" s="733" t="s">
        <v>367</v>
      </c>
      <c r="S34" s="734" t="s">
        <v>367</v>
      </c>
      <c r="T34" s="734" t="s">
        <v>367</v>
      </c>
      <c r="U34" s="771" t="s">
        <v>367</v>
      </c>
    </row>
    <row r="35" spans="1:21" s="79" customFormat="1" ht="15" customHeight="1">
      <c r="A35" s="467" t="s">
        <v>51</v>
      </c>
      <c r="B35" s="482" t="s">
        <v>25</v>
      </c>
      <c r="C35" s="943">
        <v>5428.131</v>
      </c>
      <c r="D35" s="943">
        <v>3976.617</v>
      </c>
      <c r="E35" s="942">
        <v>360.161</v>
      </c>
      <c r="F35" s="942">
        <v>460.13</v>
      </c>
      <c r="G35" s="704"/>
      <c r="H35" s="932"/>
      <c r="I35" s="932"/>
      <c r="J35" s="932"/>
      <c r="K35" s="932" t="s">
        <v>367</v>
      </c>
      <c r="L35" s="932" t="s">
        <v>367</v>
      </c>
      <c r="M35" s="932" t="s">
        <v>367</v>
      </c>
      <c r="N35" s="932" t="s">
        <v>367</v>
      </c>
      <c r="O35" s="92"/>
      <c r="P35" s="14" t="s">
        <v>51</v>
      </c>
      <c r="Q35" s="19" t="s">
        <v>25</v>
      </c>
      <c r="R35" s="733" t="s">
        <v>367</v>
      </c>
      <c r="S35" s="734" t="s">
        <v>367</v>
      </c>
      <c r="T35" s="734" t="s">
        <v>367</v>
      </c>
      <c r="U35" s="771" t="s">
        <v>367</v>
      </c>
    </row>
    <row r="36" spans="1:21" s="79" customFormat="1" ht="15" customHeight="1">
      <c r="A36" s="467" t="s">
        <v>52</v>
      </c>
      <c r="B36" s="482" t="s">
        <v>26</v>
      </c>
      <c r="C36" s="943">
        <v>7317.576</v>
      </c>
      <c r="D36" s="943">
        <v>6344.296</v>
      </c>
      <c r="E36" s="942">
        <v>1730.046</v>
      </c>
      <c r="F36" s="942">
        <v>2132.42</v>
      </c>
      <c r="G36" s="704"/>
      <c r="H36" s="932"/>
      <c r="I36" s="932"/>
      <c r="J36" s="932"/>
      <c r="K36" s="932" t="s">
        <v>367</v>
      </c>
      <c r="L36" s="932" t="s">
        <v>367</v>
      </c>
      <c r="M36" s="932" t="s">
        <v>367</v>
      </c>
      <c r="N36" s="932" t="s">
        <v>367</v>
      </c>
      <c r="O36" s="92"/>
      <c r="P36" s="14" t="s">
        <v>52</v>
      </c>
      <c r="Q36" s="19" t="s">
        <v>26</v>
      </c>
      <c r="R36" s="733" t="s">
        <v>367</v>
      </c>
      <c r="S36" s="734" t="s">
        <v>367</v>
      </c>
      <c r="T36" s="734" t="s">
        <v>367</v>
      </c>
      <c r="U36" s="771" t="s">
        <v>367</v>
      </c>
    </row>
    <row r="37" spans="1:21" s="79" customFormat="1" ht="15" customHeight="1" thickBot="1">
      <c r="A37" s="483" t="s">
        <v>53</v>
      </c>
      <c r="B37" s="1104" t="s">
        <v>27</v>
      </c>
      <c r="C37" s="946">
        <v>8850.001</v>
      </c>
      <c r="D37" s="946">
        <v>6570.944</v>
      </c>
      <c r="E37" s="947">
        <v>1782.639</v>
      </c>
      <c r="F37" s="947">
        <v>4403.837</v>
      </c>
      <c r="G37" s="704"/>
      <c r="H37" s="932"/>
      <c r="I37" s="932"/>
      <c r="J37" s="932"/>
      <c r="K37" s="932" t="s">
        <v>367</v>
      </c>
      <c r="L37" s="932" t="s">
        <v>367</v>
      </c>
      <c r="M37" s="932" t="s">
        <v>367</v>
      </c>
      <c r="N37" s="932" t="s">
        <v>367</v>
      </c>
      <c r="O37" s="92"/>
      <c r="P37" s="806" t="s">
        <v>53</v>
      </c>
      <c r="Q37" s="23" t="s">
        <v>27</v>
      </c>
      <c r="R37" s="809" t="s">
        <v>367</v>
      </c>
      <c r="S37" s="948" t="s">
        <v>367</v>
      </c>
      <c r="T37" s="948" t="s">
        <v>367</v>
      </c>
      <c r="U37" s="810" t="s">
        <v>367</v>
      </c>
    </row>
    <row r="38" spans="1:16" ht="15" customHeight="1" thickBot="1">
      <c r="A38" s="34"/>
      <c r="B38" s="127"/>
      <c r="C38" s="127"/>
      <c r="D38" s="34"/>
      <c r="E38" s="34"/>
      <c r="F38" s="34"/>
      <c r="L38" s="10"/>
      <c r="M38" s="10"/>
      <c r="P38" s="61" t="s">
        <v>197</v>
      </c>
    </row>
    <row r="39" spans="1:13" ht="12.75" customHeight="1" thickBot="1">
      <c r="A39" s="34"/>
      <c r="B39" s="406" t="s">
        <v>158</v>
      </c>
      <c r="C39" s="332">
        <f>COUNTBLANK(C17:C27)+COUNTBLANK(C29:C37)</f>
        <v>0</v>
      </c>
      <c r="D39" s="332">
        <f>COUNTBLANK(D17:D27)+COUNTBLANK(D29:D37)</f>
        <v>0</v>
      </c>
      <c r="E39" s="332">
        <f>COUNTBLANK(E17:E27)+COUNTBLANK(E29:E37)</f>
        <v>0</v>
      </c>
      <c r="F39" s="332">
        <f>COUNTBLANK(F17:F27)+COUNTBLANK(F29:F37)</f>
        <v>0</v>
      </c>
      <c r="M39" s="10"/>
    </row>
    <row r="40" spans="1:13" ht="12.75" customHeight="1" thickBot="1">
      <c r="A40" s="34"/>
      <c r="B40" s="406" t="s">
        <v>175</v>
      </c>
      <c r="C40" s="332">
        <f>24-(COUNT(C17:C27)+COUNT(C29:C37)+C39)</f>
        <v>4</v>
      </c>
      <c r="D40" s="332">
        <f>24-(COUNT(D17:D27)+COUNT(D29:D37)+D39)</f>
        <v>4</v>
      </c>
      <c r="E40" s="332">
        <f>24-(COUNT(E17:E27)+COUNT(E29:E37)+E39)</f>
        <v>4</v>
      </c>
      <c r="F40" s="332">
        <f>24-(COUNT(F17:F27)+COUNT(F29:F37)+F39)</f>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197</v>
      </c>
      <c r="U68" s="93" t="s">
        <v>197</v>
      </c>
      <c r="V68" s="93" t="s">
        <v>197</v>
      </c>
      <c r="W68" s="93" t="s">
        <v>197</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85" zoomScaleNormal="85" zoomScalePageLayoutView="0" workbookViewId="0" topLeftCell="A1">
      <selection activeCell="E53" sqref="E53"/>
    </sheetView>
  </sheetViews>
  <sheetFormatPr defaultColWidth="9.00390625" defaultRowHeight="12.75"/>
  <cols>
    <col min="3" max="3" width="14.00390625" style="0" bestFit="1" customWidth="1"/>
    <col min="4" max="4" width="17.125" style="1281" bestFit="1" customWidth="1"/>
    <col min="5" max="5" width="20.875" style="1281" bestFit="1" customWidth="1"/>
    <col min="6" max="6" width="17.125" style="1281" bestFit="1" customWidth="1"/>
    <col min="7" max="7" width="20.875" style="1281" bestFit="1" customWidth="1"/>
    <col min="8" max="8" width="17.125" style="1281" bestFit="1" customWidth="1"/>
    <col min="9" max="9" width="19.50390625" style="1281" bestFit="1" customWidth="1"/>
    <col min="10" max="10" width="17.125" style="1281" bestFit="1" customWidth="1"/>
    <col min="11" max="11" width="20.875" style="1281" bestFit="1" customWidth="1"/>
    <col min="12" max="12" width="9.00390625" style="1281" customWidth="1"/>
    <col min="13" max="13" width="16.00390625" style="1281" bestFit="1" customWidth="1"/>
    <col min="14" max="14" width="18.375" style="1281" bestFit="1" customWidth="1"/>
    <col min="15" max="18" width="20.875" style="1281" bestFit="1" customWidth="1"/>
  </cols>
  <sheetData>
    <row r="5" spans="1:3" ht="12">
      <c r="A5" s="1106" t="s">
        <v>364</v>
      </c>
      <c r="C5" s="1107" t="s">
        <v>305</v>
      </c>
    </row>
    <row r="8" ht="12.75" thickBot="1"/>
    <row r="9" spans="1:18" ht="12">
      <c r="A9" s="1194" t="s">
        <v>195</v>
      </c>
      <c r="B9" s="1191" t="s">
        <v>215</v>
      </c>
      <c r="C9" s="1299" t="s">
        <v>194</v>
      </c>
      <c r="D9" s="1300"/>
      <c r="E9" s="1300"/>
      <c r="F9" s="1300"/>
      <c r="G9" s="1300"/>
      <c r="H9" s="1300"/>
      <c r="I9" s="1300"/>
      <c r="J9" s="1300"/>
      <c r="K9" s="1191"/>
      <c r="M9" s="1282" t="s">
        <v>195</v>
      </c>
      <c r="N9" s="1283" t="s">
        <v>357</v>
      </c>
      <c r="O9" s="1284" t="s">
        <v>358</v>
      </c>
      <c r="P9" s="1284"/>
      <c r="Q9" s="1284"/>
      <c r="R9" s="1285"/>
    </row>
    <row r="10" spans="1:18" ht="12">
      <c r="A10" s="1195"/>
      <c r="B10" s="1192"/>
      <c r="C10" s="1301" t="s">
        <v>184</v>
      </c>
      <c r="D10" s="1302" t="s">
        <v>355</v>
      </c>
      <c r="E10" s="1302"/>
      <c r="F10" s="1302" t="s">
        <v>356</v>
      </c>
      <c r="G10" s="1302"/>
      <c r="H10" s="1302" t="s">
        <v>353</v>
      </c>
      <c r="I10" s="1302"/>
      <c r="J10" s="1302" t="s">
        <v>354</v>
      </c>
      <c r="K10" s="1303"/>
      <c r="M10" s="1286"/>
      <c r="N10" s="1287"/>
      <c r="O10" s="1288" t="s">
        <v>359</v>
      </c>
      <c r="P10" s="1288" t="s">
        <v>360</v>
      </c>
      <c r="Q10" s="1288" t="s">
        <v>361</v>
      </c>
      <c r="R10" s="1289" t="s">
        <v>362</v>
      </c>
    </row>
    <row r="11" spans="1:18" ht="12.75" thickBot="1">
      <c r="A11" s="1196"/>
      <c r="B11" s="1193"/>
      <c r="C11" s="1304" t="s">
        <v>305</v>
      </c>
      <c r="D11" s="1305" t="s">
        <v>305</v>
      </c>
      <c r="E11" s="1305" t="s">
        <v>185</v>
      </c>
      <c r="F11" s="1305" t="s">
        <v>305</v>
      </c>
      <c r="G11" s="1305" t="s">
        <v>185</v>
      </c>
      <c r="H11" s="1305" t="s">
        <v>305</v>
      </c>
      <c r="I11" s="1305" t="s">
        <v>185</v>
      </c>
      <c r="J11" s="1305" t="s">
        <v>305</v>
      </c>
      <c r="K11" s="1306" t="s">
        <v>185</v>
      </c>
      <c r="M11" s="1292"/>
      <c r="N11" s="1293" t="s">
        <v>305</v>
      </c>
      <c r="O11" s="1294"/>
      <c r="P11" s="1294"/>
      <c r="Q11" s="1294"/>
      <c r="R11" s="1295"/>
    </row>
    <row r="12" spans="1:18" ht="12.75" thickBot="1">
      <c r="A12" s="1307">
        <v>2013</v>
      </c>
      <c r="B12" s="1197" t="s">
        <v>363</v>
      </c>
      <c r="C12" s="1308"/>
      <c r="D12" s="1305">
        <v>0.113</v>
      </c>
      <c r="E12" s="1305">
        <v>319.126</v>
      </c>
      <c r="F12" s="1305">
        <v>0.397</v>
      </c>
      <c r="G12" s="1305">
        <v>779.634</v>
      </c>
      <c r="H12" s="1305">
        <v>0.102</v>
      </c>
      <c r="I12" s="1305">
        <v>235.689</v>
      </c>
      <c r="J12" s="1305">
        <v>0.031</v>
      </c>
      <c r="K12" s="1306">
        <v>110.297</v>
      </c>
      <c r="M12" s="1296">
        <v>2013</v>
      </c>
      <c r="N12" s="1293">
        <v>0.28400000000000003</v>
      </c>
      <c r="O12" s="1297">
        <v>2824.1238938053093</v>
      </c>
      <c r="P12" s="1297">
        <v>1963.8136020151132</v>
      </c>
      <c r="Q12" s="1297">
        <v>2310.6764705882356</v>
      </c>
      <c r="R12" s="1297">
        <v>3557.967741935484</v>
      </c>
    </row>
    <row r="13" spans="1:18" ht="12.75" thickBot="1">
      <c r="A13" s="1309">
        <v>2014</v>
      </c>
      <c r="B13" s="1193"/>
      <c r="C13" s="1304"/>
      <c r="D13" s="1305">
        <v>0.048</v>
      </c>
      <c r="E13" s="1305">
        <v>45.776</v>
      </c>
      <c r="F13" s="1305">
        <v>0.356</v>
      </c>
      <c r="G13" s="1305">
        <v>794.763</v>
      </c>
      <c r="H13" s="1305">
        <v>0.044</v>
      </c>
      <c r="I13" s="1305">
        <v>28.836</v>
      </c>
      <c r="J13" s="1305">
        <v>0.002</v>
      </c>
      <c r="K13" s="1306">
        <v>5.103</v>
      </c>
      <c r="M13" s="1296">
        <v>2014</v>
      </c>
      <c r="N13" s="1293">
        <v>0.308</v>
      </c>
      <c r="O13" s="1290">
        <v>953.6666666666667</v>
      </c>
      <c r="P13" s="1290">
        <v>2232.4803370786517</v>
      </c>
      <c r="Q13" s="1290">
        <v>655.3636363636364</v>
      </c>
      <c r="R13" s="1291">
        <v>2551.5</v>
      </c>
    </row>
    <row r="14" spans="1:18" ht="12.75" thickBot="1">
      <c r="A14" s="1307">
        <v>2013</v>
      </c>
      <c r="B14" s="1191" t="s">
        <v>352</v>
      </c>
      <c r="C14" s="1308"/>
      <c r="D14" s="1305">
        <v>3.317</v>
      </c>
      <c r="E14" s="1305">
        <v>8826.291</v>
      </c>
      <c r="F14" s="1305">
        <v>1.634</v>
      </c>
      <c r="G14" s="1305">
        <v>4516.879</v>
      </c>
      <c r="H14" s="1305">
        <v>0.612</v>
      </c>
      <c r="I14" s="1305">
        <v>910.103</v>
      </c>
      <c r="J14" s="1305">
        <v>0.834</v>
      </c>
      <c r="K14" s="1306">
        <v>2282.542</v>
      </c>
      <c r="M14" s="1296">
        <v>2013</v>
      </c>
      <c r="N14" s="1293">
        <v>-1.6830000000000003</v>
      </c>
      <c r="O14" s="1297">
        <v>2660.9258365993364</v>
      </c>
      <c r="P14" s="1297">
        <v>2764.307833537332</v>
      </c>
      <c r="Q14" s="1297">
        <v>1487.0964052287582</v>
      </c>
      <c r="R14" s="1297">
        <v>2736.8609112709833</v>
      </c>
    </row>
    <row r="15" spans="1:18" ht="12.75" thickBot="1">
      <c r="A15" s="1309">
        <v>2014</v>
      </c>
      <c r="B15" s="1193"/>
      <c r="C15" s="1304"/>
      <c r="D15" s="1305">
        <v>2.834</v>
      </c>
      <c r="E15" s="1305">
        <v>6317.969</v>
      </c>
      <c r="F15" s="1305">
        <v>1.932</v>
      </c>
      <c r="G15" s="1305">
        <v>3843.269</v>
      </c>
      <c r="H15" s="1305">
        <v>0.791</v>
      </c>
      <c r="I15" s="1305">
        <v>718.199</v>
      </c>
      <c r="J15" s="1305">
        <v>0.369</v>
      </c>
      <c r="K15" s="1305">
        <v>2537.637</v>
      </c>
      <c r="M15" s="1296">
        <v>2014</v>
      </c>
      <c r="N15" s="1298">
        <v>-0.9020000000000001</v>
      </c>
      <c r="O15" s="1290">
        <v>2229.346859562456</v>
      </c>
      <c r="P15" s="1290">
        <v>1989.26966873706</v>
      </c>
      <c r="Q15" s="1290">
        <v>907.9633375474083</v>
      </c>
      <c r="R15" s="1291">
        <v>6877.065040650407</v>
      </c>
    </row>
  </sheetData>
  <sheetProtection/>
  <mergeCells count="12">
    <mergeCell ref="J10:K10"/>
    <mergeCell ref="C9:K9"/>
    <mergeCell ref="B9:B11"/>
    <mergeCell ref="N9:N10"/>
    <mergeCell ref="A9:A11"/>
    <mergeCell ref="B12:B13"/>
    <mergeCell ref="B14:B15"/>
    <mergeCell ref="O9:R9"/>
    <mergeCell ref="M9:M11"/>
    <mergeCell ref="D10:E10"/>
    <mergeCell ref="F10:G10"/>
    <mergeCell ref="H10:I10"/>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85" zoomScaleNormal="85" zoomScaleSheetLayoutView="100" zoomScalePageLayoutView="0" workbookViewId="0" topLeftCell="A2">
      <selection activeCell="A14" sqref="A14"/>
    </sheetView>
  </sheetViews>
  <sheetFormatPr defaultColWidth="9.00390625" defaultRowHeight="12.75"/>
  <cols>
    <col min="1" max="1" width="10.25390625" style="350" customWidth="1"/>
    <col min="2" max="3" width="14.625" style="350" customWidth="1"/>
    <col min="4" max="4" width="73.50390625" style="350" customWidth="1"/>
    <col min="5" max="5" width="11.625" style="350" customWidth="1"/>
    <col min="6"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9.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9.00390625" style="350" customWidth="1"/>
  </cols>
  <sheetData>
    <row r="1" ht="13.5" thickBot="1"/>
    <row r="2" spans="1:42" ht="16.5" customHeight="1">
      <c r="A2" s="510" t="s">
        <v>197</v>
      </c>
      <c r="B2" s="511"/>
      <c r="C2" s="511"/>
      <c r="D2" s="512"/>
      <c r="E2" s="512"/>
      <c r="F2" s="512"/>
      <c r="G2" s="512"/>
      <c r="H2" s="513" t="s">
        <v>306</v>
      </c>
      <c r="I2" s="1214" t="s">
        <v>451</v>
      </c>
      <c r="J2" s="1214"/>
      <c r="K2" s="514" t="s">
        <v>209</v>
      </c>
      <c r="L2" s="1198"/>
      <c r="M2" s="1199"/>
      <c r="N2" s="30"/>
      <c r="O2" s="30"/>
      <c r="P2" s="30"/>
      <c r="Q2" s="30"/>
      <c r="R2" s="30"/>
      <c r="S2" s="30"/>
      <c r="T2" s="30"/>
      <c r="U2" s="30"/>
      <c r="V2" s="30"/>
      <c r="W2" s="30"/>
      <c r="X2" s="30"/>
      <c r="Y2" s="30"/>
      <c r="Z2" s="30"/>
      <c r="AA2" s="30"/>
      <c r="AB2" s="30"/>
      <c r="AC2" s="822"/>
      <c r="AD2" s="1131"/>
      <c r="AE2" s="1131"/>
      <c r="AF2" s="1131"/>
      <c r="AG2" s="1131"/>
      <c r="AH2" s="484"/>
      <c r="AJ2" s="484"/>
      <c r="AK2" s="484"/>
      <c r="AL2" s="484"/>
      <c r="AM2" s="484"/>
      <c r="AN2" s="484"/>
      <c r="AO2" s="484"/>
      <c r="AP2" s="484"/>
    </row>
    <row r="3" spans="1:42" ht="16.5" customHeight="1">
      <c r="A3" s="515"/>
      <c r="B3" s="516" t="s">
        <v>197</v>
      </c>
      <c r="C3" s="516"/>
      <c r="D3" s="146"/>
      <c r="E3" s="146"/>
      <c r="F3" s="146"/>
      <c r="G3" s="146"/>
      <c r="H3" s="1200" t="s">
        <v>214</v>
      </c>
      <c r="I3" s="1125"/>
      <c r="J3" s="1125"/>
      <c r="K3" s="148" t="e">
        <f>#REF!</f>
        <v>#REF!</v>
      </c>
      <c r="L3" s="149"/>
      <c r="M3" s="150"/>
      <c r="N3" s="30"/>
      <c r="O3" s="30"/>
      <c r="P3" s="30"/>
      <c r="Q3" s="30"/>
      <c r="R3" s="30"/>
      <c r="S3" s="30"/>
      <c r="T3" s="30"/>
      <c r="U3" s="30"/>
      <c r="V3" s="30"/>
      <c r="W3" s="30"/>
      <c r="X3" s="30"/>
      <c r="Y3" s="30"/>
      <c r="Z3" s="30"/>
      <c r="AA3" s="30"/>
      <c r="AB3" s="30"/>
      <c r="AC3" s="822"/>
      <c r="AD3" s="1131"/>
      <c r="AE3" s="1131"/>
      <c r="AF3" s="1131"/>
      <c r="AG3" s="1131"/>
      <c r="AH3" s="484"/>
      <c r="AJ3" s="484"/>
      <c r="AK3" s="484"/>
      <c r="AL3" s="484"/>
      <c r="AM3" s="484"/>
      <c r="AN3" s="484"/>
      <c r="AO3" s="484"/>
      <c r="AP3" s="484"/>
    </row>
    <row r="4" spans="1:42" ht="16.5" customHeight="1">
      <c r="A4" s="515"/>
      <c r="B4" s="516" t="s">
        <v>197</v>
      </c>
      <c r="C4" s="516"/>
      <c r="D4" s="146"/>
      <c r="E4" s="146"/>
      <c r="F4" s="146"/>
      <c r="G4" s="146"/>
      <c r="H4" s="1201" t="s">
        <v>197</v>
      </c>
      <c r="I4" s="1202"/>
      <c r="J4" s="1202"/>
      <c r="K4" s="1202"/>
      <c r="L4" s="1202"/>
      <c r="M4" s="1203"/>
      <c r="N4" s="30"/>
      <c r="O4" s="30"/>
      <c r="P4" s="30"/>
      <c r="Q4" s="30"/>
      <c r="R4" s="30"/>
      <c r="S4" s="30"/>
      <c r="T4" s="30"/>
      <c r="U4" s="30"/>
      <c r="V4" s="30"/>
      <c r="W4" s="30"/>
      <c r="X4" s="30"/>
      <c r="Y4" s="30"/>
      <c r="Z4" s="30"/>
      <c r="AA4" s="30"/>
      <c r="AB4" s="30"/>
      <c r="AC4" s="822"/>
      <c r="AD4" s="1131"/>
      <c r="AE4" s="1131"/>
      <c r="AF4" s="1131"/>
      <c r="AG4" s="1131"/>
      <c r="AH4" s="484"/>
      <c r="AJ4" s="484"/>
      <c r="AK4" s="484"/>
      <c r="AL4" s="484"/>
      <c r="AM4" s="484"/>
      <c r="AN4" s="484"/>
      <c r="AO4" s="484"/>
      <c r="AP4" s="484"/>
    </row>
    <row r="5" spans="1:48" ht="16.5" customHeight="1">
      <c r="A5" s="515"/>
      <c r="B5" s="516"/>
      <c r="C5" s="516"/>
      <c r="D5" s="1206" t="s">
        <v>98</v>
      </c>
      <c r="E5" s="1206"/>
      <c r="F5" s="1206"/>
      <c r="G5" s="1207"/>
      <c r="H5" s="1200" t="s">
        <v>210</v>
      </c>
      <c r="I5" s="1125"/>
      <c r="J5" s="149"/>
      <c r="K5" s="149"/>
      <c r="L5" s="149"/>
      <c r="M5" s="150"/>
      <c r="N5" s="30"/>
      <c r="O5" s="30"/>
      <c r="P5" s="30"/>
      <c r="Q5" s="30"/>
      <c r="R5" s="30"/>
      <c r="S5" s="30"/>
      <c r="T5" s="30"/>
      <c r="U5" s="30"/>
      <c r="V5" s="30"/>
      <c r="W5" s="30"/>
      <c r="X5" s="30"/>
      <c r="Y5" s="30"/>
      <c r="Z5" s="30"/>
      <c r="AA5" s="30"/>
      <c r="AB5" s="30"/>
      <c r="AC5" s="822"/>
      <c r="AD5" s="486"/>
      <c r="AE5" s="486"/>
      <c r="AF5" s="486"/>
      <c r="AG5" s="485" t="s">
        <v>101</v>
      </c>
      <c r="AH5" s="486"/>
      <c r="AI5" s="484" t="s">
        <v>97</v>
      </c>
      <c r="AJ5" s="486"/>
      <c r="AK5" s="486"/>
      <c r="AL5" s="486"/>
      <c r="AM5" s="486"/>
      <c r="AN5" s="486"/>
      <c r="AO5" s="486"/>
      <c r="AP5" s="486"/>
      <c r="AS5" s="1131" t="s">
        <v>181</v>
      </c>
      <c r="AT5" s="1131"/>
      <c r="AU5" s="1131"/>
      <c r="AV5" s="695"/>
    </row>
    <row r="6" spans="1:50" ht="16.5" customHeight="1">
      <c r="A6" s="515"/>
      <c r="B6" s="518" t="s">
        <v>197</v>
      </c>
      <c r="C6" s="518"/>
      <c r="D6" s="1206"/>
      <c r="E6" s="1206"/>
      <c r="F6" s="1206"/>
      <c r="G6" s="1207"/>
      <c r="H6" s="1201" t="e">
        <f>#REF!</f>
        <v>#REF!</v>
      </c>
      <c r="I6" s="1202"/>
      <c r="J6" s="1202"/>
      <c r="K6" s="1202"/>
      <c r="L6" s="1202"/>
      <c r="M6" s="1203"/>
      <c r="N6" s="6"/>
      <c r="O6" s="7"/>
      <c r="P6" s="7"/>
      <c r="Q6" s="821"/>
      <c r="R6" s="7"/>
      <c r="S6" s="7"/>
      <c r="T6" s="7"/>
      <c r="U6" s="6"/>
      <c r="V6" s="6"/>
      <c r="W6" s="6"/>
      <c r="X6" s="6"/>
      <c r="Y6" s="6"/>
      <c r="Z6" s="6"/>
      <c r="AA6" s="6"/>
      <c r="AB6" s="6"/>
      <c r="AC6" s="822"/>
      <c r="AD6" s="484"/>
      <c r="AE6" s="484"/>
      <c r="AF6" s="484"/>
      <c r="AG6" s="484"/>
      <c r="AH6" s="484"/>
      <c r="AI6" s="487" t="s">
        <v>99</v>
      </c>
      <c r="AJ6" s="484"/>
      <c r="AK6" s="484"/>
      <c r="AL6" s="484"/>
      <c r="AM6" s="484"/>
      <c r="AN6" s="484"/>
      <c r="AO6" s="484"/>
      <c r="AP6" s="484"/>
      <c r="AS6" s="1131"/>
      <c r="AT6" s="1131"/>
      <c r="AU6" s="1131"/>
      <c r="AV6" s="695"/>
      <c r="AW6" s="368" t="s">
        <v>143</v>
      </c>
      <c r="AX6" s="367" t="s">
        <v>144</v>
      </c>
    </row>
    <row r="7" spans="1:50" ht="16.5" customHeight="1">
      <c r="A7" s="515"/>
      <c r="B7" s="516"/>
      <c r="C7" s="516"/>
      <c r="D7" s="1208" t="s">
        <v>204</v>
      </c>
      <c r="E7" s="1208"/>
      <c r="F7" s="1208"/>
      <c r="G7" s="1209"/>
      <c r="H7" s="151" t="s">
        <v>211</v>
      </c>
      <c r="I7" s="1204" t="e">
        <f>#REF!</f>
        <v>#REF!</v>
      </c>
      <c r="J7" s="1204"/>
      <c r="K7" s="222" t="s">
        <v>212</v>
      </c>
      <c r="L7" s="1204" t="e">
        <f>#REF!</f>
        <v>#REF!</v>
      </c>
      <c r="M7" s="1205"/>
      <c r="N7" s="6"/>
      <c r="O7" s="7"/>
      <c r="P7" s="7"/>
      <c r="Q7" s="824"/>
      <c r="R7" s="7"/>
      <c r="S7" s="7"/>
      <c r="T7" s="7"/>
      <c r="U7" s="6"/>
      <c r="V7" s="6"/>
      <c r="W7" s="6"/>
      <c r="X7" s="6"/>
      <c r="Y7" s="6"/>
      <c r="Z7" s="6"/>
      <c r="AA7" s="6"/>
      <c r="AB7" s="6"/>
      <c r="AC7" s="822"/>
      <c r="AD7" s="484"/>
      <c r="AE7" s="484"/>
      <c r="AF7" s="484"/>
      <c r="AG7" s="484"/>
      <c r="AH7" s="484"/>
      <c r="AI7" s="487" t="s">
        <v>100</v>
      </c>
      <c r="AJ7" s="484"/>
      <c r="AK7" s="484"/>
      <c r="AL7" s="484"/>
      <c r="AM7" s="484"/>
      <c r="AN7" s="484"/>
      <c r="AO7" s="484"/>
      <c r="AP7" s="484"/>
      <c r="AS7" s="1131"/>
      <c r="AT7" s="1131"/>
      <c r="AU7" s="1131"/>
      <c r="AV7" s="695"/>
      <c r="AW7" s="369" t="s">
        <v>145</v>
      </c>
      <c r="AX7" s="367" t="s">
        <v>151</v>
      </c>
    </row>
    <row r="8" spans="1:50" ht="16.5" customHeight="1">
      <c r="A8" s="515"/>
      <c r="B8" s="516"/>
      <c r="C8" s="516"/>
      <c r="D8" s="1208" t="s">
        <v>103</v>
      </c>
      <c r="E8" s="1208"/>
      <c r="F8" s="1208"/>
      <c r="G8" s="1208"/>
      <c r="H8" s="517" t="s">
        <v>213</v>
      </c>
      <c r="I8" s="149" t="e">
        <f>#REF!</f>
        <v>#REF!</v>
      </c>
      <c r="J8" s="149"/>
      <c r="K8" s="148"/>
      <c r="L8" s="149"/>
      <c r="M8" s="150"/>
      <c r="N8" s="6"/>
      <c r="O8" s="7"/>
      <c r="P8" s="7"/>
      <c r="Q8" s="825"/>
      <c r="R8" s="7"/>
      <c r="S8" s="7"/>
      <c r="T8" s="7"/>
      <c r="U8" s="6"/>
      <c r="V8" s="6"/>
      <c r="W8" s="6"/>
      <c r="X8" s="6"/>
      <c r="Y8" s="6"/>
      <c r="Z8" s="6"/>
      <c r="AA8" s="6"/>
      <c r="AB8" s="6"/>
      <c r="AC8" s="822"/>
      <c r="AD8" s="484"/>
      <c r="AE8" s="484"/>
      <c r="AF8" s="484"/>
      <c r="AG8" s="484"/>
      <c r="AH8" s="484"/>
      <c r="AI8" s="487" t="s">
        <v>102</v>
      </c>
      <c r="AJ8" s="484"/>
      <c r="AK8" s="484"/>
      <c r="AL8" s="484"/>
      <c r="AM8" s="484"/>
      <c r="AN8" s="484"/>
      <c r="AO8" s="484"/>
      <c r="AP8" s="484"/>
      <c r="AS8" s="1131"/>
      <c r="AT8" s="1131"/>
      <c r="AU8" s="1131"/>
      <c r="AV8" s="695"/>
      <c r="AW8" s="369" t="s">
        <v>146</v>
      </c>
      <c r="AX8" s="367" t="s">
        <v>147</v>
      </c>
    </row>
    <row r="9" spans="1:50" ht="18">
      <c r="A9" s="515"/>
      <c r="B9" s="516"/>
      <c r="C9" s="516"/>
      <c r="D9" s="1208" t="s">
        <v>197</v>
      </c>
      <c r="E9" s="1208"/>
      <c r="F9" s="1208"/>
      <c r="G9" s="1208"/>
      <c r="H9" s="1217" t="s">
        <v>197</v>
      </c>
      <c r="I9" s="1218"/>
      <c r="J9" s="1218"/>
      <c r="K9" s="1218"/>
      <c r="L9" s="1218"/>
      <c r="M9" s="1219"/>
      <c r="N9" s="6"/>
      <c r="O9" s="7"/>
      <c r="P9" s="7"/>
      <c r="Q9" s="825"/>
      <c r="R9" s="7"/>
      <c r="S9" s="7"/>
      <c r="T9" s="7"/>
      <c r="U9" s="6"/>
      <c r="V9" s="826"/>
      <c r="W9" s="6"/>
      <c r="X9" s="6"/>
      <c r="Y9" s="6"/>
      <c r="Z9" s="6"/>
      <c r="AA9" s="6"/>
      <c r="AB9" s="6"/>
      <c r="AC9" s="822"/>
      <c r="AD9" s="484"/>
      <c r="AE9" s="484"/>
      <c r="AF9" s="484"/>
      <c r="AG9" s="485" t="s">
        <v>197</v>
      </c>
      <c r="AH9" s="484"/>
      <c r="AI9" s="487" t="s">
        <v>104</v>
      </c>
      <c r="AJ9" s="484"/>
      <c r="AK9" s="484"/>
      <c r="AL9" s="484"/>
      <c r="AM9" s="484"/>
      <c r="AN9" s="484"/>
      <c r="AO9" s="484"/>
      <c r="AP9" s="484"/>
      <c r="AU9" s="371" t="s">
        <v>189</v>
      </c>
      <c r="AW9" s="369" t="s">
        <v>148</v>
      </c>
      <c r="AX9" s="367" t="s">
        <v>152</v>
      </c>
    </row>
    <row r="10" spans="1:54" ht="18">
      <c r="A10" s="515"/>
      <c r="B10" s="516"/>
      <c r="C10" s="516"/>
      <c r="D10" s="1170" t="s">
        <v>349</v>
      </c>
      <c r="E10" s="1182"/>
      <c r="F10" s="462"/>
      <c r="G10" s="153"/>
      <c r="H10" s="154" t="s">
        <v>197</v>
      </c>
      <c r="I10" s="155"/>
      <c r="J10" s="519"/>
      <c r="K10" s="155"/>
      <c r="L10" s="520"/>
      <c r="M10" s="521"/>
      <c r="N10" s="329" t="s">
        <v>182</v>
      </c>
      <c r="O10" s="329" t="s">
        <v>182</v>
      </c>
      <c r="P10" s="329" t="s">
        <v>182</v>
      </c>
      <c r="Q10" s="329" t="s">
        <v>182</v>
      </c>
      <c r="R10" s="329" t="s">
        <v>182</v>
      </c>
      <c r="S10" s="329" t="s">
        <v>182</v>
      </c>
      <c r="T10" s="329" t="s">
        <v>182</v>
      </c>
      <c r="U10" s="329" t="s">
        <v>182</v>
      </c>
      <c r="V10" s="827" t="s">
        <v>183</v>
      </c>
      <c r="W10" s="827" t="s">
        <v>183</v>
      </c>
      <c r="X10" s="827" t="s">
        <v>183</v>
      </c>
      <c r="Y10" s="827" t="s">
        <v>183</v>
      </c>
      <c r="Z10" s="827" t="s">
        <v>183</v>
      </c>
      <c r="AA10" s="827" t="s">
        <v>183</v>
      </c>
      <c r="AB10" s="827" t="s">
        <v>183</v>
      </c>
      <c r="AC10" s="827" t="s">
        <v>183</v>
      </c>
      <c r="AD10" s="484"/>
      <c r="AE10" s="484"/>
      <c r="AF10" s="484"/>
      <c r="AG10" s="484"/>
      <c r="AH10" s="484"/>
      <c r="AI10" s="484"/>
      <c r="AJ10" s="484"/>
      <c r="AK10" s="484"/>
      <c r="AL10" s="484"/>
      <c r="AM10" s="484"/>
      <c r="AN10" s="484"/>
      <c r="AO10" s="484"/>
      <c r="AP10" s="484"/>
      <c r="AW10" s="369" t="s">
        <v>149</v>
      </c>
      <c r="AX10" s="367" t="s">
        <v>153</v>
      </c>
      <c r="BA10" s="35" t="s">
        <v>338</v>
      </c>
      <c r="BB10" s="1089">
        <v>2</v>
      </c>
    </row>
    <row r="11" spans="1:54" ht="18.75" thickBot="1">
      <c r="A11" s="522"/>
      <c r="B11" s="523"/>
      <c r="C11" s="523"/>
      <c r="D11" s="1224" t="s">
        <v>350</v>
      </c>
      <c r="E11" s="1225"/>
      <c r="F11" s="928" t="s">
        <v>136</v>
      </c>
      <c r="G11" s="524"/>
      <c r="H11" s="524"/>
      <c r="I11" s="524"/>
      <c r="J11" s="525" t="s">
        <v>197</v>
      </c>
      <c r="K11" s="526"/>
      <c r="L11" s="146"/>
      <c r="M11" s="527"/>
      <c r="N11" s="6"/>
      <c r="O11" s="7"/>
      <c r="P11" s="6"/>
      <c r="Q11" s="6"/>
      <c r="R11" s="6"/>
      <c r="S11" s="7"/>
      <c r="T11" s="7"/>
      <c r="U11" s="6"/>
      <c r="V11" s="826"/>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8" t="s">
        <v>197</v>
      </c>
      <c r="B12" s="529" t="s">
        <v>197</v>
      </c>
      <c r="C12" s="529"/>
      <c r="D12" s="530"/>
      <c r="E12" s="529"/>
      <c r="F12" s="1220" t="s">
        <v>200</v>
      </c>
      <c r="G12" s="1221"/>
      <c r="H12" s="1221"/>
      <c r="I12" s="1222"/>
      <c r="J12" s="1221" t="s">
        <v>203</v>
      </c>
      <c r="K12" s="1221"/>
      <c r="L12" s="1221"/>
      <c r="M12" s="1223"/>
      <c r="N12" s="838" t="s">
        <v>137</v>
      </c>
      <c r="O12" s="839"/>
      <c r="P12" s="839"/>
      <c r="Q12" s="840"/>
      <c r="R12" s="839" t="s">
        <v>138</v>
      </c>
      <c r="S12" s="841"/>
      <c r="T12" s="841"/>
      <c r="U12" s="842"/>
      <c r="V12" s="843" t="s">
        <v>137</v>
      </c>
      <c r="W12" s="839"/>
      <c r="X12" s="839"/>
      <c r="Y12" s="840"/>
      <c r="Z12" s="839" t="s">
        <v>138</v>
      </c>
      <c r="AA12" s="841"/>
      <c r="AB12" s="841"/>
      <c r="AC12" s="842"/>
      <c r="AD12" s="233" t="s">
        <v>197</v>
      </c>
      <c r="AE12" s="160" t="s">
        <v>197</v>
      </c>
      <c r="AF12" s="160"/>
      <c r="AG12" s="161"/>
      <c r="AH12" s="160"/>
      <c r="AI12" s="1227" t="s">
        <v>200</v>
      </c>
      <c r="AJ12" s="1228"/>
      <c r="AK12" s="1228"/>
      <c r="AL12" s="1229"/>
      <c r="AM12" s="1228" t="s">
        <v>203</v>
      </c>
      <c r="AN12" s="1228"/>
      <c r="AO12" s="1228"/>
      <c r="AP12" s="1230"/>
      <c r="AS12" s="949" t="s">
        <v>197</v>
      </c>
      <c r="AT12" s="950"/>
      <c r="AU12" s="951"/>
      <c r="AV12" s="324" t="s">
        <v>139</v>
      </c>
      <c r="AW12" s="1212" t="s">
        <v>200</v>
      </c>
      <c r="AX12" s="1213"/>
      <c r="AY12" s="1213" t="s">
        <v>203</v>
      </c>
      <c r="AZ12" s="1213"/>
      <c r="BA12" s="1210" t="s">
        <v>343</v>
      </c>
      <c r="BB12" s="1211"/>
    </row>
    <row r="13" spans="1:54" ht="15.75">
      <c r="A13" s="531" t="s">
        <v>215</v>
      </c>
      <c r="B13" s="532" t="s">
        <v>76</v>
      </c>
      <c r="C13" s="234" t="s">
        <v>76</v>
      </c>
      <c r="D13" s="533"/>
      <c r="E13" s="534" t="s">
        <v>270</v>
      </c>
      <c r="F13" s="1231">
        <v>2013</v>
      </c>
      <c r="G13" s="1232"/>
      <c r="H13" s="1231">
        <v>2014</v>
      </c>
      <c r="I13" s="1232"/>
      <c r="J13" s="1231">
        <v>2013</v>
      </c>
      <c r="K13" s="1232"/>
      <c r="L13" s="1233">
        <v>2014</v>
      </c>
      <c r="M13" s="1234"/>
      <c r="N13" s="846">
        <v>2013</v>
      </c>
      <c r="O13" s="847"/>
      <c r="P13" s="847">
        <v>2014</v>
      </c>
      <c r="Q13" s="686"/>
      <c r="R13" s="848">
        <v>2013</v>
      </c>
      <c r="S13" s="848"/>
      <c r="T13" s="848">
        <v>2014</v>
      </c>
      <c r="U13" s="6"/>
      <c r="V13" s="849">
        <v>2013</v>
      </c>
      <c r="W13" s="847"/>
      <c r="X13" s="847">
        <v>2014</v>
      </c>
      <c r="Y13" s="686"/>
      <c r="Z13" s="848">
        <v>2013</v>
      </c>
      <c r="AA13" s="848"/>
      <c r="AB13" s="848">
        <v>2014</v>
      </c>
      <c r="AC13" s="6"/>
      <c r="AD13" s="159" t="s">
        <v>215</v>
      </c>
      <c r="AE13" s="163" t="s">
        <v>76</v>
      </c>
      <c r="AF13" s="488" t="s">
        <v>76</v>
      </c>
      <c r="AG13" s="164"/>
      <c r="AH13" s="235" t="s">
        <v>270</v>
      </c>
      <c r="AI13" s="1235">
        <v>2013</v>
      </c>
      <c r="AJ13" s="1236"/>
      <c r="AK13" s="1235">
        <v>2014</v>
      </c>
      <c r="AL13" s="1236"/>
      <c r="AM13" s="1235">
        <v>2013</v>
      </c>
      <c r="AN13" s="1236"/>
      <c r="AO13" s="1215">
        <v>2014</v>
      </c>
      <c r="AP13" s="1216"/>
      <c r="AS13" s="952" t="s">
        <v>76</v>
      </c>
      <c r="AT13" s="488" t="s">
        <v>76</v>
      </c>
      <c r="AU13" s="164"/>
      <c r="AV13" s="185" t="s">
        <v>140</v>
      </c>
      <c r="AW13" s="232">
        <v>2013</v>
      </c>
      <c r="AX13" s="232">
        <v>2014</v>
      </c>
      <c r="AY13" s="232">
        <v>2013</v>
      </c>
      <c r="AZ13" s="1068">
        <v>2014</v>
      </c>
      <c r="BA13" s="1095" t="s">
        <v>341</v>
      </c>
      <c r="BB13" s="1096" t="s">
        <v>342</v>
      </c>
    </row>
    <row r="14" spans="1:54" ht="15.75">
      <c r="A14" s="535" t="s">
        <v>205</v>
      </c>
      <c r="B14" s="536" t="s">
        <v>90</v>
      </c>
      <c r="C14" s="536" t="s">
        <v>105</v>
      </c>
      <c r="D14" s="537" t="s">
        <v>215</v>
      </c>
      <c r="E14" s="238" t="s">
        <v>206</v>
      </c>
      <c r="F14" s="538" t="s">
        <v>198</v>
      </c>
      <c r="G14" s="538" t="s">
        <v>20</v>
      </c>
      <c r="H14" s="538" t="s">
        <v>198</v>
      </c>
      <c r="I14" s="538" t="s">
        <v>20</v>
      </c>
      <c r="J14" s="538" t="s">
        <v>198</v>
      </c>
      <c r="K14" s="538" t="s">
        <v>20</v>
      </c>
      <c r="L14" s="538" t="s">
        <v>198</v>
      </c>
      <c r="M14" s="539" t="s">
        <v>20</v>
      </c>
      <c r="N14" s="856" t="s">
        <v>198</v>
      </c>
      <c r="O14" s="854" t="s">
        <v>20</v>
      </c>
      <c r="P14" s="854" t="s">
        <v>198</v>
      </c>
      <c r="Q14" s="855" t="s">
        <v>20</v>
      </c>
      <c r="R14" s="854" t="s">
        <v>198</v>
      </c>
      <c r="S14" s="854" t="s">
        <v>20</v>
      </c>
      <c r="T14" s="854" t="s">
        <v>198</v>
      </c>
      <c r="U14" s="854" t="s">
        <v>20</v>
      </c>
      <c r="V14" s="856" t="s">
        <v>198</v>
      </c>
      <c r="W14" s="854" t="s">
        <v>20</v>
      </c>
      <c r="X14" s="854" t="s">
        <v>198</v>
      </c>
      <c r="Y14" s="854" t="s">
        <v>20</v>
      </c>
      <c r="Z14" s="856" t="s">
        <v>198</v>
      </c>
      <c r="AA14" s="854" t="s">
        <v>20</v>
      </c>
      <c r="AB14" s="854" t="s">
        <v>198</v>
      </c>
      <c r="AC14" s="953" t="s">
        <v>20</v>
      </c>
      <c r="AD14" s="236" t="s">
        <v>205</v>
      </c>
      <c r="AE14" s="232" t="s">
        <v>90</v>
      </c>
      <c r="AF14" s="232" t="s">
        <v>105</v>
      </c>
      <c r="AG14" s="237" t="s">
        <v>215</v>
      </c>
      <c r="AH14" s="489" t="s">
        <v>206</v>
      </c>
      <c r="AI14" s="165" t="s">
        <v>198</v>
      </c>
      <c r="AJ14" s="165" t="s">
        <v>20</v>
      </c>
      <c r="AK14" s="165" t="s">
        <v>198</v>
      </c>
      <c r="AL14" s="165" t="s">
        <v>20</v>
      </c>
      <c r="AM14" s="165" t="s">
        <v>198</v>
      </c>
      <c r="AN14" s="165" t="s">
        <v>20</v>
      </c>
      <c r="AO14" s="165" t="s">
        <v>198</v>
      </c>
      <c r="AP14" s="166" t="s">
        <v>20</v>
      </c>
      <c r="AS14" s="290" t="s">
        <v>90</v>
      </c>
      <c r="AT14" s="232" t="s">
        <v>105</v>
      </c>
      <c r="AU14" s="237" t="s">
        <v>215</v>
      </c>
      <c r="AV14" s="954"/>
      <c r="AW14" s="165"/>
      <c r="AX14" s="165"/>
      <c r="AY14" s="165"/>
      <c r="AZ14" s="1091"/>
      <c r="BA14" s="1097"/>
      <c r="BB14" s="1098"/>
    </row>
    <row r="15" spans="1:54" ht="18">
      <c r="A15" s="540" t="s">
        <v>222</v>
      </c>
      <c r="B15" s="541" t="s">
        <v>303</v>
      </c>
      <c r="C15" s="542"/>
      <c r="D15" s="543" t="s">
        <v>70</v>
      </c>
      <c r="E15" s="544" t="s">
        <v>134</v>
      </c>
      <c r="F15" s="291">
        <v>9.551</v>
      </c>
      <c r="G15" s="292">
        <v>786.633</v>
      </c>
      <c r="H15" s="291">
        <v>8.263</v>
      </c>
      <c r="I15" s="292">
        <v>2538.299</v>
      </c>
      <c r="J15" s="291">
        <v>112.697</v>
      </c>
      <c r="K15" s="293">
        <v>15034.619</v>
      </c>
      <c r="L15" s="291">
        <v>111.45500000000001</v>
      </c>
      <c r="M15" s="293">
        <v>17032.284</v>
      </c>
      <c r="N15" s="860"/>
      <c r="O15" s="860"/>
      <c r="P15" s="955"/>
      <c r="Q15" s="955"/>
      <c r="R15" s="956"/>
      <c r="S15" s="860"/>
      <c r="T15" s="955"/>
      <c r="U15" s="955"/>
      <c r="V15" s="862" t="s">
        <v>367</v>
      </c>
      <c r="W15" s="726" t="s">
        <v>367</v>
      </c>
      <c r="X15" s="945" t="s">
        <v>367</v>
      </c>
      <c r="Y15" s="945" t="s">
        <v>367</v>
      </c>
      <c r="Z15" s="862" t="s">
        <v>367</v>
      </c>
      <c r="AA15" s="726" t="s">
        <v>367</v>
      </c>
      <c r="AB15" s="945" t="s">
        <v>367</v>
      </c>
      <c r="AC15" s="957" t="s">
        <v>367</v>
      </c>
      <c r="AD15" s="239" t="s">
        <v>222</v>
      </c>
      <c r="AE15" s="240" t="s">
        <v>303</v>
      </c>
      <c r="AF15" s="241"/>
      <c r="AG15" s="240" t="s">
        <v>70</v>
      </c>
      <c r="AH15" s="242" t="s">
        <v>134</v>
      </c>
      <c r="AI15" s="490" t="s">
        <v>367</v>
      </c>
      <c r="AJ15" s="491" t="s">
        <v>367</v>
      </c>
      <c r="AK15" s="490" t="s">
        <v>367</v>
      </c>
      <c r="AL15" s="492" t="s">
        <v>367</v>
      </c>
      <c r="AM15" s="490" t="s">
        <v>367</v>
      </c>
      <c r="AN15" s="492" t="s">
        <v>367</v>
      </c>
      <c r="AO15" s="490" t="s">
        <v>367</v>
      </c>
      <c r="AP15" s="493" t="s">
        <v>367</v>
      </c>
      <c r="AS15" s="958" t="s">
        <v>303</v>
      </c>
      <c r="AT15" s="175"/>
      <c r="AU15" s="959" t="s">
        <v>70</v>
      </c>
      <c r="AV15" s="193" t="s">
        <v>141</v>
      </c>
      <c r="AW15" s="388">
        <v>82.36132342163124</v>
      </c>
      <c r="AX15" s="498">
        <v>307.1885513735931</v>
      </c>
      <c r="AY15" s="498">
        <v>133.40744651587886</v>
      </c>
      <c r="AZ15" s="1092">
        <v>152.81758557265263</v>
      </c>
      <c r="BA15" s="1099" t="s">
        <v>156</v>
      </c>
      <c r="BB15" s="1100" t="s">
        <v>369</v>
      </c>
    </row>
    <row r="16" spans="1:54" ht="18">
      <c r="A16" s="545"/>
      <c r="B16" s="546" t="s">
        <v>327</v>
      </c>
      <c r="C16" s="547"/>
      <c r="D16" s="548" t="s">
        <v>106</v>
      </c>
      <c r="E16" s="549" t="s">
        <v>134</v>
      </c>
      <c r="F16" s="294">
        <v>3.181</v>
      </c>
      <c r="G16" s="296">
        <v>382.767</v>
      </c>
      <c r="H16" s="294">
        <v>3.251</v>
      </c>
      <c r="I16" s="295">
        <v>1927.851</v>
      </c>
      <c r="J16" s="294">
        <v>12.695</v>
      </c>
      <c r="K16" s="296">
        <v>1308.708</v>
      </c>
      <c r="L16" s="294">
        <v>18.337</v>
      </c>
      <c r="M16" s="296">
        <v>4026.793</v>
      </c>
      <c r="N16" s="872"/>
      <c r="O16" s="873"/>
      <c r="P16" s="960"/>
      <c r="Q16" s="961"/>
      <c r="R16" s="874"/>
      <c r="S16" s="874"/>
      <c r="T16" s="962"/>
      <c r="U16" s="963"/>
      <c r="V16" s="876" t="s">
        <v>367</v>
      </c>
      <c r="W16" s="8" t="s">
        <v>367</v>
      </c>
      <c r="X16" s="945" t="s">
        <v>367</v>
      </c>
      <c r="Y16" s="945" t="s">
        <v>367</v>
      </c>
      <c r="Z16" s="876" t="s">
        <v>367</v>
      </c>
      <c r="AA16" s="8" t="s">
        <v>367</v>
      </c>
      <c r="AB16" s="945" t="s">
        <v>367</v>
      </c>
      <c r="AC16" s="957" t="s">
        <v>367</v>
      </c>
      <c r="AD16" s="174"/>
      <c r="AE16" s="173" t="s">
        <v>327</v>
      </c>
      <c r="AF16" s="175"/>
      <c r="AG16" s="245" t="s">
        <v>106</v>
      </c>
      <c r="AH16" s="244" t="s">
        <v>134</v>
      </c>
      <c r="AI16" s="494" t="s">
        <v>367</v>
      </c>
      <c r="AJ16" s="495" t="s">
        <v>367</v>
      </c>
      <c r="AK16" s="494" t="s">
        <v>367</v>
      </c>
      <c r="AL16" s="496" t="s">
        <v>367</v>
      </c>
      <c r="AM16" s="494" t="s">
        <v>367</v>
      </c>
      <c r="AN16" s="496" t="s">
        <v>367</v>
      </c>
      <c r="AO16" s="494" t="s">
        <v>367</v>
      </c>
      <c r="AP16" s="497" t="s">
        <v>367</v>
      </c>
      <c r="AS16" s="958" t="s">
        <v>327</v>
      </c>
      <c r="AT16" s="175"/>
      <c r="AU16" s="243" t="s">
        <v>106</v>
      </c>
      <c r="AV16" s="193" t="s">
        <v>141</v>
      </c>
      <c r="AW16" s="498">
        <v>120.32914177931468</v>
      </c>
      <c r="AX16" s="498">
        <v>593.0024607812982</v>
      </c>
      <c r="AY16" s="498">
        <v>103.08846002363136</v>
      </c>
      <c r="AZ16" s="1092">
        <v>219.59933467851886</v>
      </c>
      <c r="BA16" s="1099" t="s">
        <v>156</v>
      </c>
      <c r="BB16" s="1100" t="s">
        <v>156</v>
      </c>
    </row>
    <row r="17" spans="1:54" ht="18">
      <c r="A17" s="545"/>
      <c r="B17" s="550"/>
      <c r="C17" s="547" t="s">
        <v>77</v>
      </c>
      <c r="D17" s="551" t="s">
        <v>107</v>
      </c>
      <c r="E17" s="549" t="s">
        <v>134</v>
      </c>
      <c r="F17" s="297">
        <v>3.181</v>
      </c>
      <c r="G17" s="299">
        <v>382.767</v>
      </c>
      <c r="H17" s="297">
        <v>3.092</v>
      </c>
      <c r="I17" s="298">
        <v>1877.329</v>
      </c>
      <c r="J17" s="297">
        <v>12.611</v>
      </c>
      <c r="K17" s="299">
        <v>1295.384</v>
      </c>
      <c r="L17" s="297">
        <v>18.254</v>
      </c>
      <c r="M17" s="299">
        <v>4009.745</v>
      </c>
      <c r="N17" s="872"/>
      <c r="O17" s="873"/>
      <c r="P17" s="960"/>
      <c r="Q17" s="961"/>
      <c r="R17" s="874"/>
      <c r="S17" s="874"/>
      <c r="T17" s="962"/>
      <c r="U17" s="963"/>
      <c r="V17" s="876" t="s">
        <v>367</v>
      </c>
      <c r="W17" s="8" t="s">
        <v>367</v>
      </c>
      <c r="X17" s="945" t="s">
        <v>367</v>
      </c>
      <c r="Y17" s="945" t="s">
        <v>367</v>
      </c>
      <c r="Z17" s="876" t="s">
        <v>367</v>
      </c>
      <c r="AA17" s="8" t="s">
        <v>367</v>
      </c>
      <c r="AB17" s="945" t="s">
        <v>367</v>
      </c>
      <c r="AC17" s="957" t="s">
        <v>367</v>
      </c>
      <c r="AD17" s="174"/>
      <c r="AE17" s="246"/>
      <c r="AF17" s="175" t="s">
        <v>77</v>
      </c>
      <c r="AG17" s="248" t="s">
        <v>107</v>
      </c>
      <c r="AH17" s="244" t="s">
        <v>134</v>
      </c>
      <c r="AI17" s="499"/>
      <c r="AJ17" s="500"/>
      <c r="AK17" s="499"/>
      <c r="AL17" s="501"/>
      <c r="AM17" s="499"/>
      <c r="AN17" s="501"/>
      <c r="AO17" s="499"/>
      <c r="AP17" s="502"/>
      <c r="AS17" s="964"/>
      <c r="AT17" s="175" t="s">
        <v>77</v>
      </c>
      <c r="AU17" s="247" t="s">
        <v>107</v>
      </c>
      <c r="AV17" s="193" t="s">
        <v>141</v>
      </c>
      <c r="AW17" s="504">
        <v>120.32914177931468</v>
      </c>
      <c r="AX17" s="504">
        <v>607.1568564036222</v>
      </c>
      <c r="AY17" s="504">
        <v>102.71857901831734</v>
      </c>
      <c r="AZ17" s="1093">
        <v>219.66390928015775</v>
      </c>
      <c r="BA17" s="1099" t="s">
        <v>156</v>
      </c>
      <c r="BB17" s="1100" t="s">
        <v>156</v>
      </c>
    </row>
    <row r="18" spans="1:54" ht="18">
      <c r="A18" s="545"/>
      <c r="B18" s="552"/>
      <c r="C18" s="547" t="s">
        <v>80</v>
      </c>
      <c r="D18" s="553" t="s">
        <v>108</v>
      </c>
      <c r="E18" s="554" t="s">
        <v>134</v>
      </c>
      <c r="F18" s="297">
        <v>0</v>
      </c>
      <c r="G18" s="299">
        <v>0</v>
      </c>
      <c r="H18" s="297">
        <v>0.159</v>
      </c>
      <c r="I18" s="298">
        <v>50.522</v>
      </c>
      <c r="J18" s="297">
        <v>0.084</v>
      </c>
      <c r="K18" s="299">
        <v>13.324</v>
      </c>
      <c r="L18" s="297">
        <v>0.083</v>
      </c>
      <c r="M18" s="299">
        <v>17.048</v>
      </c>
      <c r="N18" s="872"/>
      <c r="O18" s="873"/>
      <c r="P18" s="960"/>
      <c r="Q18" s="961"/>
      <c r="R18" s="874"/>
      <c r="S18" s="874"/>
      <c r="T18" s="962"/>
      <c r="U18" s="963"/>
      <c r="V18" s="876" t="s">
        <v>367</v>
      </c>
      <c r="W18" s="8" t="s">
        <v>367</v>
      </c>
      <c r="X18" s="945" t="s">
        <v>367</v>
      </c>
      <c r="Y18" s="945" t="s">
        <v>367</v>
      </c>
      <c r="Z18" s="876" t="s">
        <v>367</v>
      </c>
      <c r="AA18" s="8" t="s">
        <v>367</v>
      </c>
      <c r="AB18" s="945" t="s">
        <v>367</v>
      </c>
      <c r="AC18" s="957" t="s">
        <v>367</v>
      </c>
      <c r="AD18" s="174"/>
      <c r="AE18" s="249"/>
      <c r="AF18" s="175" t="s">
        <v>80</v>
      </c>
      <c r="AG18" s="250" t="s">
        <v>108</v>
      </c>
      <c r="AH18" s="251" t="s">
        <v>134</v>
      </c>
      <c r="AI18" s="499"/>
      <c r="AJ18" s="500"/>
      <c r="AK18" s="499"/>
      <c r="AL18" s="501"/>
      <c r="AM18" s="499"/>
      <c r="AN18" s="501"/>
      <c r="AO18" s="499"/>
      <c r="AP18" s="502"/>
      <c r="AS18" s="965"/>
      <c r="AT18" s="175" t="s">
        <v>80</v>
      </c>
      <c r="AU18" s="250" t="s">
        <v>108</v>
      </c>
      <c r="AV18" s="193" t="s">
        <v>141</v>
      </c>
      <c r="AW18" s="504" t="s">
        <v>143</v>
      </c>
      <c r="AX18" s="504">
        <v>317.748427672956</v>
      </c>
      <c r="AY18" s="504">
        <v>158.61904761904762</v>
      </c>
      <c r="AZ18" s="1093">
        <v>205.39759036144576</v>
      </c>
      <c r="BA18" s="1099" t="s">
        <v>156</v>
      </c>
      <c r="BB18" s="1100" t="s">
        <v>369</v>
      </c>
    </row>
    <row r="19" spans="1:54" ht="18">
      <c r="A19" s="545"/>
      <c r="B19" s="546" t="s">
        <v>327</v>
      </c>
      <c r="C19" s="547"/>
      <c r="D19" s="555" t="s">
        <v>109</v>
      </c>
      <c r="E19" s="556" t="s">
        <v>134</v>
      </c>
      <c r="F19" s="300">
        <v>0.923</v>
      </c>
      <c r="G19" s="302">
        <v>125.968</v>
      </c>
      <c r="H19" s="300">
        <v>0.245</v>
      </c>
      <c r="I19" s="301">
        <v>47.94</v>
      </c>
      <c r="J19" s="300">
        <v>52.418</v>
      </c>
      <c r="K19" s="302">
        <v>6302.972</v>
      </c>
      <c r="L19" s="300">
        <v>54.179</v>
      </c>
      <c r="M19" s="302">
        <v>6155.54</v>
      </c>
      <c r="N19" s="872"/>
      <c r="O19" s="873"/>
      <c r="P19" s="960"/>
      <c r="Q19" s="961"/>
      <c r="R19" s="874"/>
      <c r="S19" s="874"/>
      <c r="T19" s="962"/>
      <c r="U19" s="963"/>
      <c r="V19" s="876" t="s">
        <v>367</v>
      </c>
      <c r="W19" s="8" t="s">
        <v>367</v>
      </c>
      <c r="X19" s="945" t="s">
        <v>367</v>
      </c>
      <c r="Y19" s="945" t="s">
        <v>367</v>
      </c>
      <c r="Z19" s="876" t="s">
        <v>367</v>
      </c>
      <c r="AA19" s="8" t="s">
        <v>367</v>
      </c>
      <c r="AB19" s="945" t="s">
        <v>367</v>
      </c>
      <c r="AC19" s="957" t="s">
        <v>367</v>
      </c>
      <c r="AD19" s="174"/>
      <c r="AE19" s="173" t="s">
        <v>327</v>
      </c>
      <c r="AF19" s="175"/>
      <c r="AG19" s="254" t="s">
        <v>109</v>
      </c>
      <c r="AH19" s="253" t="s">
        <v>134</v>
      </c>
      <c r="AI19" s="494" t="s">
        <v>367</v>
      </c>
      <c r="AJ19" s="500" t="s">
        <v>367</v>
      </c>
      <c r="AK19" s="499" t="s">
        <v>367</v>
      </c>
      <c r="AL19" s="501" t="s">
        <v>367</v>
      </c>
      <c r="AM19" s="499" t="s">
        <v>367</v>
      </c>
      <c r="AN19" s="501" t="s">
        <v>367</v>
      </c>
      <c r="AO19" s="499" t="s">
        <v>367</v>
      </c>
      <c r="AP19" s="502" t="s">
        <v>367</v>
      </c>
      <c r="AS19" s="958" t="s">
        <v>327</v>
      </c>
      <c r="AT19" s="175"/>
      <c r="AU19" s="252" t="s">
        <v>109</v>
      </c>
      <c r="AV19" s="193" t="s">
        <v>141</v>
      </c>
      <c r="AW19" s="503">
        <v>136.47670639219936</v>
      </c>
      <c r="AX19" s="504">
        <v>195.6734693877551</v>
      </c>
      <c r="AY19" s="504">
        <v>120.24441985577474</v>
      </c>
      <c r="AZ19" s="1093">
        <v>113.61486922977537</v>
      </c>
      <c r="BA19" s="1099" t="s">
        <v>369</v>
      </c>
      <c r="BB19" s="1100" t="s">
        <v>369</v>
      </c>
    </row>
    <row r="20" spans="1:54" ht="18">
      <c r="A20" s="545"/>
      <c r="B20" s="550"/>
      <c r="C20" s="547" t="s">
        <v>78</v>
      </c>
      <c r="D20" s="551" t="s">
        <v>110</v>
      </c>
      <c r="E20" s="549" t="s">
        <v>134</v>
      </c>
      <c r="F20" s="297">
        <v>0.758</v>
      </c>
      <c r="G20" s="298">
        <v>103.657</v>
      </c>
      <c r="H20" s="297">
        <v>0.245</v>
      </c>
      <c r="I20" s="298">
        <v>47.94</v>
      </c>
      <c r="J20" s="297">
        <v>21.822</v>
      </c>
      <c r="K20" s="299">
        <v>1610.541</v>
      </c>
      <c r="L20" s="297">
        <v>23</v>
      </c>
      <c r="M20" s="299">
        <v>1462.359</v>
      </c>
      <c r="N20" s="872"/>
      <c r="O20" s="873"/>
      <c r="P20" s="960"/>
      <c r="Q20" s="961"/>
      <c r="R20" s="874"/>
      <c r="S20" s="874"/>
      <c r="T20" s="962"/>
      <c r="U20" s="963"/>
      <c r="V20" s="876" t="s">
        <v>367</v>
      </c>
      <c r="W20" s="8" t="s">
        <v>367</v>
      </c>
      <c r="X20" s="945" t="s">
        <v>367</v>
      </c>
      <c r="Y20" s="945" t="s">
        <v>367</v>
      </c>
      <c r="Z20" s="876" t="s">
        <v>367</v>
      </c>
      <c r="AA20" s="8" t="s">
        <v>367</v>
      </c>
      <c r="AB20" s="945" t="s">
        <v>367</v>
      </c>
      <c r="AC20" s="957" t="s">
        <v>367</v>
      </c>
      <c r="AD20" s="174"/>
      <c r="AE20" s="246"/>
      <c r="AF20" s="175" t="s">
        <v>78</v>
      </c>
      <c r="AG20" s="248" t="s">
        <v>110</v>
      </c>
      <c r="AH20" s="244" t="s">
        <v>134</v>
      </c>
      <c r="AI20" s="499"/>
      <c r="AJ20" s="500"/>
      <c r="AK20" s="499"/>
      <c r="AL20" s="501"/>
      <c r="AM20" s="499"/>
      <c r="AN20" s="501"/>
      <c r="AO20" s="499"/>
      <c r="AP20" s="502"/>
      <c r="AS20" s="964"/>
      <c r="AT20" s="175" t="s">
        <v>78</v>
      </c>
      <c r="AU20" s="247" t="s">
        <v>110</v>
      </c>
      <c r="AV20" s="193" t="s">
        <v>141</v>
      </c>
      <c r="AW20" s="504">
        <v>136.75065963060686</v>
      </c>
      <c r="AX20" s="504">
        <v>195.6734693877551</v>
      </c>
      <c r="AY20" s="504">
        <v>73.80354687929612</v>
      </c>
      <c r="AZ20" s="1093">
        <v>63.58082608695652</v>
      </c>
      <c r="BA20" s="1099" t="s">
        <v>369</v>
      </c>
      <c r="BB20" s="1100" t="s">
        <v>369</v>
      </c>
    </row>
    <row r="21" spans="1:54" ht="18">
      <c r="A21" s="545"/>
      <c r="B21" s="552"/>
      <c r="C21" s="547" t="s">
        <v>81</v>
      </c>
      <c r="D21" s="553" t="s">
        <v>111</v>
      </c>
      <c r="E21" s="554" t="s">
        <v>134</v>
      </c>
      <c r="F21" s="297">
        <v>0.165</v>
      </c>
      <c r="G21" s="298">
        <v>22.311</v>
      </c>
      <c r="H21" s="297">
        <v>0</v>
      </c>
      <c r="I21" s="298">
        <v>0</v>
      </c>
      <c r="J21" s="297">
        <v>30.596</v>
      </c>
      <c r="K21" s="299">
        <v>4692.431</v>
      </c>
      <c r="L21" s="297">
        <v>31.179</v>
      </c>
      <c r="M21" s="299">
        <v>4693.181</v>
      </c>
      <c r="N21" s="872"/>
      <c r="O21" s="873"/>
      <c r="P21" s="960"/>
      <c r="Q21" s="961"/>
      <c r="R21" s="874"/>
      <c r="S21" s="874"/>
      <c r="T21" s="962"/>
      <c r="U21" s="963"/>
      <c r="V21" s="876" t="s">
        <v>367</v>
      </c>
      <c r="W21" s="8" t="s">
        <v>367</v>
      </c>
      <c r="X21" s="945" t="s">
        <v>367</v>
      </c>
      <c r="Y21" s="945" t="s">
        <v>367</v>
      </c>
      <c r="Z21" s="876" t="s">
        <v>367</v>
      </c>
      <c r="AA21" s="8" t="s">
        <v>367</v>
      </c>
      <c r="AB21" s="945" t="s">
        <v>367</v>
      </c>
      <c r="AC21" s="957" t="s">
        <v>367</v>
      </c>
      <c r="AD21" s="174"/>
      <c r="AE21" s="249"/>
      <c r="AF21" s="175" t="s">
        <v>81</v>
      </c>
      <c r="AG21" s="250" t="s">
        <v>111</v>
      </c>
      <c r="AH21" s="251" t="s">
        <v>134</v>
      </c>
      <c r="AI21" s="499"/>
      <c r="AJ21" s="500"/>
      <c r="AK21" s="499"/>
      <c r="AL21" s="501"/>
      <c r="AM21" s="499"/>
      <c r="AN21" s="501"/>
      <c r="AO21" s="499"/>
      <c r="AP21" s="502"/>
      <c r="AS21" s="965"/>
      <c r="AT21" s="175" t="s">
        <v>81</v>
      </c>
      <c r="AU21" s="250" t="s">
        <v>111</v>
      </c>
      <c r="AV21" s="193" t="s">
        <v>141</v>
      </c>
      <c r="AW21" s="504">
        <v>135.21818181818182</v>
      </c>
      <c r="AX21" s="504" t="s">
        <v>143</v>
      </c>
      <c r="AY21" s="504">
        <v>153.36746633546866</v>
      </c>
      <c r="AZ21" s="1093">
        <v>150.52378203277846</v>
      </c>
      <c r="BA21" s="1099" t="s">
        <v>156</v>
      </c>
      <c r="BB21" s="1100" t="s">
        <v>369</v>
      </c>
    </row>
    <row r="22" spans="1:54" ht="18">
      <c r="A22" s="545"/>
      <c r="B22" s="546" t="s">
        <v>327</v>
      </c>
      <c r="C22" s="547"/>
      <c r="D22" s="555" t="s">
        <v>112</v>
      </c>
      <c r="E22" s="556" t="s">
        <v>134</v>
      </c>
      <c r="F22" s="294">
        <v>5.447</v>
      </c>
      <c r="G22" s="295">
        <v>277.898</v>
      </c>
      <c r="H22" s="294">
        <v>4.767</v>
      </c>
      <c r="I22" s="295">
        <v>562.508</v>
      </c>
      <c r="J22" s="294">
        <v>47.584</v>
      </c>
      <c r="K22" s="296">
        <v>7422.939</v>
      </c>
      <c r="L22" s="294">
        <v>38.939</v>
      </c>
      <c r="M22" s="296">
        <v>6849.951</v>
      </c>
      <c r="N22" s="872"/>
      <c r="O22" s="873"/>
      <c r="P22" s="960"/>
      <c r="Q22" s="961"/>
      <c r="R22" s="874"/>
      <c r="S22" s="874"/>
      <c r="T22" s="962"/>
      <c r="U22" s="963"/>
      <c r="V22" s="876" t="s">
        <v>367</v>
      </c>
      <c r="W22" s="8" t="s">
        <v>367</v>
      </c>
      <c r="X22" s="945" t="s">
        <v>367</v>
      </c>
      <c r="Y22" s="945" t="s">
        <v>367</v>
      </c>
      <c r="Z22" s="876" t="s">
        <v>367</v>
      </c>
      <c r="AA22" s="8" t="s">
        <v>367</v>
      </c>
      <c r="AB22" s="945" t="s">
        <v>367</v>
      </c>
      <c r="AC22" s="957" t="s">
        <v>367</v>
      </c>
      <c r="AD22" s="174"/>
      <c r="AE22" s="173" t="s">
        <v>327</v>
      </c>
      <c r="AF22" s="175"/>
      <c r="AG22" s="254" t="s">
        <v>112</v>
      </c>
      <c r="AH22" s="253" t="s">
        <v>134</v>
      </c>
      <c r="AI22" s="494" t="s">
        <v>367</v>
      </c>
      <c r="AJ22" s="495" t="s">
        <v>367</v>
      </c>
      <c r="AK22" s="494" t="s">
        <v>367</v>
      </c>
      <c r="AL22" s="496" t="s">
        <v>367</v>
      </c>
      <c r="AM22" s="494" t="s">
        <v>367</v>
      </c>
      <c r="AN22" s="496" t="s">
        <v>367</v>
      </c>
      <c r="AO22" s="494" t="s">
        <v>367</v>
      </c>
      <c r="AP22" s="497" t="s">
        <v>367</v>
      </c>
      <c r="AS22" s="958" t="s">
        <v>327</v>
      </c>
      <c r="AT22" s="175"/>
      <c r="AU22" s="252" t="s">
        <v>112</v>
      </c>
      <c r="AV22" s="193" t="s">
        <v>141</v>
      </c>
      <c r="AW22" s="504">
        <v>51.018542316871674</v>
      </c>
      <c r="AX22" s="498">
        <v>118.00041955108034</v>
      </c>
      <c r="AY22" s="498">
        <v>155.99653244788163</v>
      </c>
      <c r="AZ22" s="1092">
        <v>175.91491820539818</v>
      </c>
      <c r="BA22" s="1099" t="s">
        <v>156</v>
      </c>
      <c r="BB22" s="1100" t="s">
        <v>369</v>
      </c>
    </row>
    <row r="23" spans="1:54" ht="18">
      <c r="A23" s="545"/>
      <c r="B23" s="550"/>
      <c r="C23" s="547" t="s">
        <v>79</v>
      </c>
      <c r="D23" s="551" t="s">
        <v>113</v>
      </c>
      <c r="E23" s="549" t="s">
        <v>134</v>
      </c>
      <c r="F23" s="297">
        <v>5.071</v>
      </c>
      <c r="G23" s="298">
        <v>242.329</v>
      </c>
      <c r="H23" s="297">
        <v>0.617</v>
      </c>
      <c r="I23" s="298">
        <v>197.78</v>
      </c>
      <c r="J23" s="297">
        <v>33.524</v>
      </c>
      <c r="K23" s="299">
        <v>5359.981</v>
      </c>
      <c r="L23" s="297">
        <v>21.289</v>
      </c>
      <c r="M23" s="299">
        <v>4529.045</v>
      </c>
      <c r="N23" s="872"/>
      <c r="O23" s="873"/>
      <c r="P23" s="960"/>
      <c r="Q23" s="961"/>
      <c r="R23" s="874"/>
      <c r="S23" s="874"/>
      <c r="T23" s="962"/>
      <c r="U23" s="963"/>
      <c r="V23" s="876" t="s">
        <v>367</v>
      </c>
      <c r="W23" s="8" t="s">
        <v>367</v>
      </c>
      <c r="X23" s="945" t="s">
        <v>367</v>
      </c>
      <c r="Y23" s="945" t="s">
        <v>367</v>
      </c>
      <c r="Z23" s="876" t="s">
        <v>367</v>
      </c>
      <c r="AA23" s="8" t="s">
        <v>367</v>
      </c>
      <c r="AB23" s="945" t="s">
        <v>367</v>
      </c>
      <c r="AC23" s="957" t="s">
        <v>367</v>
      </c>
      <c r="AD23" s="174"/>
      <c r="AE23" s="246"/>
      <c r="AF23" s="175" t="s">
        <v>79</v>
      </c>
      <c r="AG23" s="248" t="s">
        <v>113</v>
      </c>
      <c r="AH23" s="244" t="s">
        <v>134</v>
      </c>
      <c r="AI23" s="499"/>
      <c r="AJ23" s="500"/>
      <c r="AK23" s="499"/>
      <c r="AL23" s="501"/>
      <c r="AM23" s="499"/>
      <c r="AN23" s="501"/>
      <c r="AO23" s="499"/>
      <c r="AP23" s="502"/>
      <c r="AS23" s="964"/>
      <c r="AT23" s="175" t="s">
        <v>79</v>
      </c>
      <c r="AU23" s="247" t="s">
        <v>113</v>
      </c>
      <c r="AV23" s="193" t="s">
        <v>141</v>
      </c>
      <c r="AW23" s="504">
        <v>47.787221455334254</v>
      </c>
      <c r="AX23" s="504">
        <v>320.5510534846029</v>
      </c>
      <c r="AY23" s="504">
        <v>159.88488843813386</v>
      </c>
      <c r="AZ23" s="1093">
        <v>212.74108694631028</v>
      </c>
      <c r="BA23" s="1099" t="s">
        <v>156</v>
      </c>
      <c r="BB23" s="1100" t="s">
        <v>369</v>
      </c>
    </row>
    <row r="24" spans="1:54" ht="18">
      <c r="A24" s="545"/>
      <c r="B24" s="552"/>
      <c r="C24" s="547" t="s">
        <v>82</v>
      </c>
      <c r="D24" s="553" t="s">
        <v>114</v>
      </c>
      <c r="E24" s="554" t="s">
        <v>134</v>
      </c>
      <c r="F24" s="297">
        <v>0.376</v>
      </c>
      <c r="G24" s="298">
        <v>35.569</v>
      </c>
      <c r="H24" s="297">
        <v>4.15</v>
      </c>
      <c r="I24" s="298">
        <v>364.728</v>
      </c>
      <c r="J24" s="297">
        <v>14.06</v>
      </c>
      <c r="K24" s="299">
        <v>2062.958</v>
      </c>
      <c r="L24" s="297">
        <v>17.65</v>
      </c>
      <c r="M24" s="299">
        <v>2320.906</v>
      </c>
      <c r="N24" s="872"/>
      <c r="O24" s="873"/>
      <c r="P24" s="960"/>
      <c r="Q24" s="961"/>
      <c r="R24" s="874"/>
      <c r="S24" s="874"/>
      <c r="T24" s="962"/>
      <c r="U24" s="963"/>
      <c r="V24" s="876" t="s">
        <v>367</v>
      </c>
      <c r="W24" s="8" t="s">
        <v>367</v>
      </c>
      <c r="X24" s="945" t="s">
        <v>367</v>
      </c>
      <c r="Y24" s="945" t="s">
        <v>367</v>
      </c>
      <c r="Z24" s="876" t="s">
        <v>367</v>
      </c>
      <c r="AA24" s="8" t="s">
        <v>367</v>
      </c>
      <c r="AB24" s="945" t="s">
        <v>367</v>
      </c>
      <c r="AC24" s="957" t="s">
        <v>367</v>
      </c>
      <c r="AD24" s="174"/>
      <c r="AE24" s="249"/>
      <c r="AF24" s="175" t="s">
        <v>82</v>
      </c>
      <c r="AG24" s="250" t="s">
        <v>114</v>
      </c>
      <c r="AH24" s="251" t="s">
        <v>134</v>
      </c>
      <c r="AI24" s="499"/>
      <c r="AJ24" s="500"/>
      <c r="AK24" s="499"/>
      <c r="AL24" s="501"/>
      <c r="AM24" s="499"/>
      <c r="AN24" s="501"/>
      <c r="AO24" s="499"/>
      <c r="AP24" s="502"/>
      <c r="AS24" s="965"/>
      <c r="AT24" s="175" t="s">
        <v>82</v>
      </c>
      <c r="AU24" s="250" t="s">
        <v>114</v>
      </c>
      <c r="AV24" s="193" t="s">
        <v>141</v>
      </c>
      <c r="AW24" s="504">
        <v>94.59840425531915</v>
      </c>
      <c r="AX24" s="504">
        <v>87.88626506024096</v>
      </c>
      <c r="AY24" s="504">
        <v>146.725320056899</v>
      </c>
      <c r="AZ24" s="1093">
        <v>131.4960906515581</v>
      </c>
      <c r="BA24" s="1099" t="s">
        <v>369</v>
      </c>
      <c r="BB24" s="1100" t="s">
        <v>369</v>
      </c>
    </row>
    <row r="25" spans="1:54" ht="18">
      <c r="A25" s="540" t="s">
        <v>294</v>
      </c>
      <c r="B25" s="542" t="s">
        <v>115</v>
      </c>
      <c r="C25" s="542"/>
      <c r="D25" s="543" t="s">
        <v>69</v>
      </c>
      <c r="E25" s="557" t="s">
        <v>134</v>
      </c>
      <c r="F25" s="291">
        <v>30.315</v>
      </c>
      <c r="G25" s="292">
        <v>2405.734</v>
      </c>
      <c r="H25" s="291">
        <v>23.684</v>
      </c>
      <c r="I25" s="292">
        <v>1382.681</v>
      </c>
      <c r="J25" s="291">
        <v>180.345</v>
      </c>
      <c r="K25" s="293">
        <v>17522.827</v>
      </c>
      <c r="L25" s="291">
        <v>430.286</v>
      </c>
      <c r="M25" s="293">
        <v>44059.917</v>
      </c>
      <c r="N25" s="872"/>
      <c r="O25" s="873"/>
      <c r="P25" s="960"/>
      <c r="Q25" s="961"/>
      <c r="R25" s="874"/>
      <c r="S25" s="874"/>
      <c r="T25" s="962"/>
      <c r="U25" s="963"/>
      <c r="V25" s="876" t="s">
        <v>367</v>
      </c>
      <c r="W25" s="8" t="s">
        <v>367</v>
      </c>
      <c r="X25" s="945" t="s">
        <v>367</v>
      </c>
      <c r="Y25" s="945" t="s">
        <v>367</v>
      </c>
      <c r="Z25" s="876" t="s">
        <v>367</v>
      </c>
      <c r="AA25" s="8" t="s">
        <v>367</v>
      </c>
      <c r="AB25" s="945" t="s">
        <v>367</v>
      </c>
      <c r="AC25" s="957" t="s">
        <v>367</v>
      </c>
      <c r="AD25" s="239" t="s">
        <v>294</v>
      </c>
      <c r="AE25" s="241" t="s">
        <v>115</v>
      </c>
      <c r="AF25" s="241"/>
      <c r="AG25" s="240" t="s">
        <v>69</v>
      </c>
      <c r="AH25" s="255" t="s">
        <v>134</v>
      </c>
      <c r="AI25" s="490" t="s">
        <v>367</v>
      </c>
      <c r="AJ25" s="491" t="s">
        <v>367</v>
      </c>
      <c r="AK25" s="490" t="s">
        <v>367</v>
      </c>
      <c r="AL25" s="492" t="s">
        <v>367</v>
      </c>
      <c r="AM25" s="490" t="s">
        <v>367</v>
      </c>
      <c r="AN25" s="492" t="s">
        <v>367</v>
      </c>
      <c r="AO25" s="490" t="s">
        <v>367</v>
      </c>
      <c r="AP25" s="493" t="s">
        <v>367</v>
      </c>
      <c r="AS25" s="966" t="s">
        <v>115</v>
      </c>
      <c r="AT25" s="175"/>
      <c r="AU25" s="959" t="s">
        <v>69</v>
      </c>
      <c r="AV25" s="193" t="s">
        <v>141</v>
      </c>
      <c r="AW25" s="504">
        <v>79.35787563912254</v>
      </c>
      <c r="AX25" s="498">
        <v>58.38038338118561</v>
      </c>
      <c r="AY25" s="498">
        <v>97.16281016939755</v>
      </c>
      <c r="AZ25" s="1092">
        <v>102.39681746559266</v>
      </c>
      <c r="BA25" s="1099" t="s">
        <v>369</v>
      </c>
      <c r="BB25" s="1100" t="s">
        <v>369</v>
      </c>
    </row>
    <row r="26" spans="1:54" ht="18">
      <c r="A26" s="545"/>
      <c r="B26" s="546" t="s">
        <v>328</v>
      </c>
      <c r="C26" s="547"/>
      <c r="D26" s="551" t="s">
        <v>116</v>
      </c>
      <c r="E26" s="549" t="s">
        <v>134</v>
      </c>
      <c r="F26" s="300">
        <v>0.688</v>
      </c>
      <c r="G26" s="301">
        <v>114.831</v>
      </c>
      <c r="H26" s="300">
        <v>0.097</v>
      </c>
      <c r="I26" s="301">
        <v>44.977</v>
      </c>
      <c r="J26" s="300">
        <v>49.406</v>
      </c>
      <c r="K26" s="302">
        <v>4905.025</v>
      </c>
      <c r="L26" s="300">
        <v>232.88</v>
      </c>
      <c r="M26" s="302">
        <v>23981.734</v>
      </c>
      <c r="N26" s="872"/>
      <c r="O26" s="873"/>
      <c r="P26" s="960"/>
      <c r="Q26" s="961"/>
      <c r="R26" s="874"/>
      <c r="S26" s="874"/>
      <c r="T26" s="962"/>
      <c r="U26" s="963"/>
      <c r="V26" s="876" t="s">
        <v>367</v>
      </c>
      <c r="W26" s="8" t="s">
        <v>367</v>
      </c>
      <c r="X26" s="945" t="s">
        <v>367</v>
      </c>
      <c r="Y26" s="945" t="s">
        <v>367</v>
      </c>
      <c r="Z26" s="876" t="s">
        <v>367</v>
      </c>
      <c r="AA26" s="8" t="s">
        <v>367</v>
      </c>
      <c r="AB26" s="945" t="s">
        <v>367</v>
      </c>
      <c r="AC26" s="957" t="s">
        <v>367</v>
      </c>
      <c r="AD26" s="174"/>
      <c r="AE26" s="173" t="s">
        <v>328</v>
      </c>
      <c r="AF26" s="175"/>
      <c r="AG26" s="248" t="s">
        <v>116</v>
      </c>
      <c r="AH26" s="244" t="s">
        <v>134</v>
      </c>
      <c r="AI26" s="494" t="s">
        <v>367</v>
      </c>
      <c r="AJ26" s="500" t="s">
        <v>367</v>
      </c>
      <c r="AK26" s="499" t="s">
        <v>367</v>
      </c>
      <c r="AL26" s="501" t="s">
        <v>367</v>
      </c>
      <c r="AM26" s="499" t="s">
        <v>367</v>
      </c>
      <c r="AN26" s="501" t="s">
        <v>367</v>
      </c>
      <c r="AO26" s="499" t="s">
        <v>367</v>
      </c>
      <c r="AP26" s="502" t="s">
        <v>367</v>
      </c>
      <c r="AS26" s="958" t="s">
        <v>328</v>
      </c>
      <c r="AT26" s="175"/>
      <c r="AU26" s="247" t="s">
        <v>116</v>
      </c>
      <c r="AV26" s="193" t="s">
        <v>141</v>
      </c>
      <c r="AW26" s="504">
        <v>166.90552325581396</v>
      </c>
      <c r="AX26" s="504">
        <v>463.68041237113397</v>
      </c>
      <c r="AY26" s="504">
        <v>99.27994575557624</v>
      </c>
      <c r="AZ26" s="1093">
        <v>102.97893335623498</v>
      </c>
      <c r="BA26" s="1099" t="s">
        <v>156</v>
      </c>
      <c r="BB26" s="1100" t="s">
        <v>369</v>
      </c>
    </row>
    <row r="27" spans="1:54" ht="18">
      <c r="A27" s="545"/>
      <c r="B27" s="550"/>
      <c r="C27" s="547" t="s">
        <v>83</v>
      </c>
      <c r="D27" s="558" t="s">
        <v>113</v>
      </c>
      <c r="E27" s="549" t="s">
        <v>134</v>
      </c>
      <c r="F27" s="297">
        <v>0.667</v>
      </c>
      <c r="G27" s="298">
        <v>99.637</v>
      </c>
      <c r="H27" s="297">
        <v>0.076</v>
      </c>
      <c r="I27" s="298">
        <v>15.207</v>
      </c>
      <c r="J27" s="297">
        <v>48.944</v>
      </c>
      <c r="K27" s="299">
        <v>4859.423</v>
      </c>
      <c r="L27" s="297">
        <v>212.855</v>
      </c>
      <c r="M27" s="299">
        <v>22330.882</v>
      </c>
      <c r="N27" s="872"/>
      <c r="O27" s="873"/>
      <c r="P27" s="960"/>
      <c r="Q27" s="961"/>
      <c r="R27" s="874"/>
      <c r="S27" s="874"/>
      <c r="T27" s="962"/>
      <c r="U27" s="963"/>
      <c r="V27" s="876" t="s">
        <v>367</v>
      </c>
      <c r="W27" s="8" t="s">
        <v>367</v>
      </c>
      <c r="X27" s="945" t="s">
        <v>367</v>
      </c>
      <c r="Y27" s="945" t="s">
        <v>367</v>
      </c>
      <c r="Z27" s="876" t="s">
        <v>367</v>
      </c>
      <c r="AA27" s="8" t="s">
        <v>367</v>
      </c>
      <c r="AB27" s="945" t="s">
        <v>367</v>
      </c>
      <c r="AC27" s="957" t="s">
        <v>367</v>
      </c>
      <c r="AD27" s="174"/>
      <c r="AE27" s="246"/>
      <c r="AF27" s="175" t="s">
        <v>83</v>
      </c>
      <c r="AG27" s="257" t="s">
        <v>113</v>
      </c>
      <c r="AH27" s="244" t="s">
        <v>134</v>
      </c>
      <c r="AI27" s="499"/>
      <c r="AJ27" s="500"/>
      <c r="AK27" s="499"/>
      <c r="AL27" s="501"/>
      <c r="AM27" s="499"/>
      <c r="AN27" s="501"/>
      <c r="AO27" s="499"/>
      <c r="AP27" s="502"/>
      <c r="AS27" s="964"/>
      <c r="AT27" s="175" t="s">
        <v>83</v>
      </c>
      <c r="AU27" s="256" t="s">
        <v>113</v>
      </c>
      <c r="AV27" s="193" t="s">
        <v>141</v>
      </c>
      <c r="AW27" s="504">
        <v>149.38080959520238</v>
      </c>
      <c r="AX27" s="504">
        <v>200.09210526315792</v>
      </c>
      <c r="AY27" s="504">
        <v>99.28536694998364</v>
      </c>
      <c r="AZ27" s="1093">
        <v>104.91124004604075</v>
      </c>
      <c r="BA27" s="1099" t="s">
        <v>369</v>
      </c>
      <c r="BB27" s="1100" t="s">
        <v>369</v>
      </c>
    </row>
    <row r="28" spans="1:54" ht="18">
      <c r="A28" s="545"/>
      <c r="B28" s="552"/>
      <c r="C28" s="547" t="s">
        <v>86</v>
      </c>
      <c r="D28" s="559" t="s">
        <v>114</v>
      </c>
      <c r="E28" s="554" t="s">
        <v>134</v>
      </c>
      <c r="F28" s="297">
        <v>0.021</v>
      </c>
      <c r="G28" s="298">
        <v>15.194</v>
      </c>
      <c r="H28" s="297">
        <v>0.021</v>
      </c>
      <c r="I28" s="298">
        <v>29.77</v>
      </c>
      <c r="J28" s="297">
        <v>0.462</v>
      </c>
      <c r="K28" s="299">
        <v>45.602</v>
      </c>
      <c r="L28" s="297">
        <v>20.025</v>
      </c>
      <c r="M28" s="299">
        <v>1650.852</v>
      </c>
      <c r="N28" s="872"/>
      <c r="O28" s="873"/>
      <c r="P28" s="960"/>
      <c r="Q28" s="961"/>
      <c r="R28" s="874"/>
      <c r="S28" s="874"/>
      <c r="T28" s="962"/>
      <c r="U28" s="963"/>
      <c r="V28" s="876" t="s">
        <v>367</v>
      </c>
      <c r="W28" s="8" t="s">
        <v>367</v>
      </c>
      <c r="X28" s="945" t="s">
        <v>367</v>
      </c>
      <c r="Y28" s="945" t="s">
        <v>367</v>
      </c>
      <c r="Z28" s="876" t="s">
        <v>367</v>
      </c>
      <c r="AA28" s="8" t="s">
        <v>367</v>
      </c>
      <c r="AB28" s="945" t="s">
        <v>367</v>
      </c>
      <c r="AC28" s="957" t="s">
        <v>367</v>
      </c>
      <c r="AD28" s="174"/>
      <c r="AE28" s="249"/>
      <c r="AF28" s="175" t="s">
        <v>86</v>
      </c>
      <c r="AG28" s="258" t="s">
        <v>114</v>
      </c>
      <c r="AH28" s="251" t="s">
        <v>134</v>
      </c>
      <c r="AI28" s="499"/>
      <c r="AJ28" s="500"/>
      <c r="AK28" s="499"/>
      <c r="AL28" s="501"/>
      <c r="AM28" s="499"/>
      <c r="AN28" s="501"/>
      <c r="AO28" s="499"/>
      <c r="AP28" s="502"/>
      <c r="AS28" s="965"/>
      <c r="AT28" s="175" t="s">
        <v>86</v>
      </c>
      <c r="AU28" s="258" t="s">
        <v>114</v>
      </c>
      <c r="AV28" s="193" t="s">
        <v>141</v>
      </c>
      <c r="AW28" s="504">
        <v>723.5238095238095</v>
      </c>
      <c r="AX28" s="504">
        <v>1417.6190476190475</v>
      </c>
      <c r="AY28" s="504">
        <v>98.70562770562769</v>
      </c>
      <c r="AZ28" s="1093">
        <v>82.43955056179776</v>
      </c>
      <c r="BA28" s="1099" t="s">
        <v>369</v>
      </c>
      <c r="BB28" s="1100" t="s">
        <v>369</v>
      </c>
    </row>
    <row r="29" spans="1:54" ht="18">
      <c r="A29" s="545"/>
      <c r="B29" s="546" t="s">
        <v>0</v>
      </c>
      <c r="C29" s="547"/>
      <c r="D29" s="551" t="s">
        <v>117</v>
      </c>
      <c r="E29" s="549" t="s">
        <v>134</v>
      </c>
      <c r="F29" s="294">
        <v>0.355</v>
      </c>
      <c r="G29" s="295">
        <v>161.779</v>
      </c>
      <c r="H29" s="294">
        <v>0.05</v>
      </c>
      <c r="I29" s="295">
        <v>12.626</v>
      </c>
      <c r="J29" s="294">
        <v>67.406</v>
      </c>
      <c r="K29" s="296">
        <v>6575.237</v>
      </c>
      <c r="L29" s="294">
        <v>153.444</v>
      </c>
      <c r="M29" s="296">
        <v>14493.449</v>
      </c>
      <c r="N29" s="872"/>
      <c r="O29" s="873"/>
      <c r="P29" s="960"/>
      <c r="Q29" s="961"/>
      <c r="R29" s="874"/>
      <c r="S29" s="874"/>
      <c r="T29" s="962"/>
      <c r="U29" s="963"/>
      <c r="V29" s="876" t="s">
        <v>367</v>
      </c>
      <c r="W29" s="8" t="s">
        <v>367</v>
      </c>
      <c r="X29" s="945" t="s">
        <v>367</v>
      </c>
      <c r="Y29" s="945" t="s">
        <v>367</v>
      </c>
      <c r="Z29" s="876" t="s">
        <v>367</v>
      </c>
      <c r="AA29" s="8" t="s">
        <v>367</v>
      </c>
      <c r="AB29" s="945" t="s">
        <v>367</v>
      </c>
      <c r="AC29" s="957" t="s">
        <v>367</v>
      </c>
      <c r="AD29" s="174"/>
      <c r="AE29" s="173" t="s">
        <v>0</v>
      </c>
      <c r="AF29" s="175"/>
      <c r="AG29" s="248" t="s">
        <v>117</v>
      </c>
      <c r="AH29" s="244" t="s">
        <v>134</v>
      </c>
      <c r="AI29" s="494" t="s">
        <v>367</v>
      </c>
      <c r="AJ29" s="495" t="s">
        <v>367</v>
      </c>
      <c r="AK29" s="494" t="s">
        <v>367</v>
      </c>
      <c r="AL29" s="496" t="s">
        <v>367</v>
      </c>
      <c r="AM29" s="494" t="s">
        <v>367</v>
      </c>
      <c r="AN29" s="496" t="s">
        <v>367</v>
      </c>
      <c r="AO29" s="494" t="s">
        <v>367</v>
      </c>
      <c r="AP29" s="497" t="s">
        <v>367</v>
      </c>
      <c r="AS29" s="958" t="s">
        <v>0</v>
      </c>
      <c r="AT29" s="175"/>
      <c r="AU29" s="247" t="s">
        <v>117</v>
      </c>
      <c r="AV29" s="193" t="s">
        <v>141</v>
      </c>
      <c r="AW29" s="498">
        <v>455.7154929577465</v>
      </c>
      <c r="AX29" s="498">
        <v>252.51999999999998</v>
      </c>
      <c r="AY29" s="498">
        <v>97.54676141589769</v>
      </c>
      <c r="AZ29" s="1092">
        <v>94.4543220979641</v>
      </c>
      <c r="BA29" s="1099" t="s">
        <v>369</v>
      </c>
      <c r="BB29" s="1100" t="s">
        <v>369</v>
      </c>
    </row>
    <row r="30" spans="1:54" ht="18">
      <c r="A30" s="545"/>
      <c r="B30" s="550"/>
      <c r="C30" s="547" t="s">
        <v>84</v>
      </c>
      <c r="D30" s="558" t="s">
        <v>113</v>
      </c>
      <c r="E30" s="549" t="s">
        <v>134</v>
      </c>
      <c r="F30" s="297">
        <v>0.355</v>
      </c>
      <c r="G30" s="298">
        <v>161.779</v>
      </c>
      <c r="H30" s="297">
        <v>0.05</v>
      </c>
      <c r="I30" s="298">
        <v>12.626</v>
      </c>
      <c r="J30" s="297">
        <v>65.068</v>
      </c>
      <c r="K30" s="299">
        <v>6377.206</v>
      </c>
      <c r="L30" s="297">
        <v>151.431</v>
      </c>
      <c r="M30" s="299">
        <v>14305.18</v>
      </c>
      <c r="N30" s="872"/>
      <c r="O30" s="873"/>
      <c r="P30" s="960"/>
      <c r="Q30" s="961"/>
      <c r="R30" s="874"/>
      <c r="S30" s="874"/>
      <c r="T30" s="962"/>
      <c r="U30" s="963"/>
      <c r="V30" s="876" t="s">
        <v>367</v>
      </c>
      <c r="W30" s="8" t="s">
        <v>367</v>
      </c>
      <c r="X30" s="945" t="s">
        <v>367</v>
      </c>
      <c r="Y30" s="945" t="s">
        <v>367</v>
      </c>
      <c r="Z30" s="876" t="s">
        <v>367</v>
      </c>
      <c r="AA30" s="8" t="s">
        <v>367</v>
      </c>
      <c r="AB30" s="945" t="s">
        <v>367</v>
      </c>
      <c r="AC30" s="957" t="s">
        <v>367</v>
      </c>
      <c r="AD30" s="174"/>
      <c r="AE30" s="246"/>
      <c r="AF30" s="175" t="s">
        <v>84</v>
      </c>
      <c r="AG30" s="257" t="s">
        <v>113</v>
      </c>
      <c r="AH30" s="244" t="s">
        <v>134</v>
      </c>
      <c r="AI30" s="499"/>
      <c r="AJ30" s="500"/>
      <c r="AK30" s="499"/>
      <c r="AL30" s="501"/>
      <c r="AM30" s="499"/>
      <c r="AN30" s="501"/>
      <c r="AO30" s="499"/>
      <c r="AP30" s="502"/>
      <c r="AS30" s="964"/>
      <c r="AT30" s="175" t="s">
        <v>84</v>
      </c>
      <c r="AU30" s="256" t="s">
        <v>113</v>
      </c>
      <c r="AV30" s="193" t="s">
        <v>141</v>
      </c>
      <c r="AW30" s="504">
        <v>455.7154929577465</v>
      </c>
      <c r="AX30" s="504">
        <v>252.51999999999998</v>
      </c>
      <c r="AY30" s="504">
        <v>98.00832974734125</v>
      </c>
      <c r="AZ30" s="1093">
        <v>94.46665478006484</v>
      </c>
      <c r="BA30" s="1099" t="s">
        <v>369</v>
      </c>
      <c r="BB30" s="1100" t="s">
        <v>369</v>
      </c>
    </row>
    <row r="31" spans="1:54" ht="18">
      <c r="A31" s="545"/>
      <c r="B31" s="552"/>
      <c r="C31" s="547" t="s">
        <v>87</v>
      </c>
      <c r="D31" s="559" t="s">
        <v>114</v>
      </c>
      <c r="E31" s="554" t="s">
        <v>134</v>
      </c>
      <c r="F31" s="297">
        <v>0</v>
      </c>
      <c r="G31" s="298">
        <v>0</v>
      </c>
      <c r="H31" s="297">
        <v>0</v>
      </c>
      <c r="I31" s="298">
        <v>0</v>
      </c>
      <c r="J31" s="297">
        <v>2.338</v>
      </c>
      <c r="K31" s="299">
        <v>198.031</v>
      </c>
      <c r="L31" s="297">
        <v>2.013</v>
      </c>
      <c r="M31" s="299">
        <v>188.269</v>
      </c>
      <c r="N31" s="872"/>
      <c r="O31" s="873"/>
      <c r="P31" s="960"/>
      <c r="Q31" s="961"/>
      <c r="R31" s="874"/>
      <c r="S31" s="874"/>
      <c r="T31" s="962"/>
      <c r="U31" s="963"/>
      <c r="V31" s="876" t="s">
        <v>367</v>
      </c>
      <c r="W31" s="8" t="s">
        <v>367</v>
      </c>
      <c r="X31" s="945" t="s">
        <v>367</v>
      </c>
      <c r="Y31" s="945" t="s">
        <v>367</v>
      </c>
      <c r="Z31" s="876" t="s">
        <v>367</v>
      </c>
      <c r="AA31" s="8" t="s">
        <v>367</v>
      </c>
      <c r="AB31" s="945" t="s">
        <v>367</v>
      </c>
      <c r="AC31" s="957" t="s">
        <v>367</v>
      </c>
      <c r="AD31" s="174"/>
      <c r="AE31" s="249"/>
      <c r="AF31" s="175" t="s">
        <v>87</v>
      </c>
      <c r="AG31" s="258" t="s">
        <v>114</v>
      </c>
      <c r="AH31" s="251" t="s">
        <v>134</v>
      </c>
      <c r="AI31" s="499"/>
      <c r="AJ31" s="500"/>
      <c r="AK31" s="499"/>
      <c r="AL31" s="501"/>
      <c r="AM31" s="499"/>
      <c r="AN31" s="501"/>
      <c r="AO31" s="499"/>
      <c r="AP31" s="502"/>
      <c r="AS31" s="965"/>
      <c r="AT31" s="175" t="s">
        <v>87</v>
      </c>
      <c r="AU31" s="258" t="s">
        <v>114</v>
      </c>
      <c r="AV31" s="193" t="s">
        <v>141</v>
      </c>
      <c r="AW31" s="504" t="s">
        <v>143</v>
      </c>
      <c r="AX31" s="504" t="s">
        <v>143</v>
      </c>
      <c r="AY31" s="504">
        <v>84.70102651839179</v>
      </c>
      <c r="AZ31" s="1093">
        <v>93.52657724788872</v>
      </c>
      <c r="BA31" s="1099" t="s">
        <v>156</v>
      </c>
      <c r="BB31" s="1100" t="s">
        <v>369</v>
      </c>
    </row>
    <row r="32" spans="1:54" ht="18">
      <c r="A32" s="545"/>
      <c r="B32" s="546" t="s">
        <v>1</v>
      </c>
      <c r="C32" s="547"/>
      <c r="D32" s="551" t="s">
        <v>118</v>
      </c>
      <c r="E32" s="549" t="s">
        <v>134</v>
      </c>
      <c r="F32" s="300">
        <v>0.015</v>
      </c>
      <c r="G32" s="301">
        <v>50.342</v>
      </c>
      <c r="H32" s="300">
        <v>0</v>
      </c>
      <c r="I32" s="301">
        <v>0</v>
      </c>
      <c r="J32" s="300">
        <v>0.321</v>
      </c>
      <c r="K32" s="302">
        <v>46.697</v>
      </c>
      <c r="L32" s="300">
        <v>1.971</v>
      </c>
      <c r="M32" s="302">
        <v>279.894</v>
      </c>
      <c r="N32" s="872"/>
      <c r="O32" s="873"/>
      <c r="P32" s="960"/>
      <c r="Q32" s="961"/>
      <c r="R32" s="874"/>
      <c r="S32" s="874"/>
      <c r="T32" s="962"/>
      <c r="U32" s="963"/>
      <c r="V32" s="876" t="s">
        <v>367</v>
      </c>
      <c r="W32" s="8" t="s">
        <v>367</v>
      </c>
      <c r="X32" s="945" t="s">
        <v>367</v>
      </c>
      <c r="Y32" s="945" t="s">
        <v>367</v>
      </c>
      <c r="Z32" s="876" t="s">
        <v>367</v>
      </c>
      <c r="AA32" s="8" t="s">
        <v>367</v>
      </c>
      <c r="AB32" s="945" t="s">
        <v>367</v>
      </c>
      <c r="AC32" s="957" t="s">
        <v>367</v>
      </c>
      <c r="AD32" s="174"/>
      <c r="AE32" s="173" t="s">
        <v>1</v>
      </c>
      <c r="AF32" s="175"/>
      <c r="AG32" s="248" t="s">
        <v>118</v>
      </c>
      <c r="AH32" s="244" t="s">
        <v>134</v>
      </c>
      <c r="AI32" s="494" t="s">
        <v>367</v>
      </c>
      <c r="AJ32" s="500" t="s">
        <v>367</v>
      </c>
      <c r="AK32" s="499" t="s">
        <v>367</v>
      </c>
      <c r="AL32" s="501" t="s">
        <v>367</v>
      </c>
      <c r="AM32" s="499" t="s">
        <v>367</v>
      </c>
      <c r="AN32" s="501" t="s">
        <v>367</v>
      </c>
      <c r="AO32" s="499" t="s">
        <v>367</v>
      </c>
      <c r="AP32" s="502" t="s">
        <v>367</v>
      </c>
      <c r="AS32" s="958" t="s">
        <v>1</v>
      </c>
      <c r="AT32" s="175"/>
      <c r="AU32" s="247" t="s">
        <v>118</v>
      </c>
      <c r="AV32" s="193" t="s">
        <v>141</v>
      </c>
      <c r="AW32" s="504">
        <v>3356.133333333333</v>
      </c>
      <c r="AX32" s="504" t="s">
        <v>143</v>
      </c>
      <c r="AY32" s="504">
        <v>145.4735202492212</v>
      </c>
      <c r="AZ32" s="1093">
        <v>142.00608828006088</v>
      </c>
      <c r="BA32" s="1099" t="s">
        <v>156</v>
      </c>
      <c r="BB32" s="1100" t="s">
        <v>369</v>
      </c>
    </row>
    <row r="33" spans="1:54" ht="18">
      <c r="A33" s="545"/>
      <c r="B33" s="550"/>
      <c r="C33" s="547" t="s">
        <v>85</v>
      </c>
      <c r="D33" s="558" t="s">
        <v>113</v>
      </c>
      <c r="E33" s="549" t="s">
        <v>134</v>
      </c>
      <c r="F33" s="297">
        <v>0.014</v>
      </c>
      <c r="G33" s="298">
        <v>43.321</v>
      </c>
      <c r="H33" s="297">
        <v>0</v>
      </c>
      <c r="I33" s="298">
        <v>0</v>
      </c>
      <c r="J33" s="297">
        <v>0.019</v>
      </c>
      <c r="K33" s="299">
        <v>2.63</v>
      </c>
      <c r="L33" s="297">
        <v>1.771</v>
      </c>
      <c r="M33" s="299">
        <v>264.395</v>
      </c>
      <c r="N33" s="872"/>
      <c r="O33" s="873"/>
      <c r="P33" s="960"/>
      <c r="Q33" s="961"/>
      <c r="R33" s="874"/>
      <c r="S33" s="874"/>
      <c r="T33" s="962"/>
      <c r="U33" s="963"/>
      <c r="V33" s="876" t="s">
        <v>367</v>
      </c>
      <c r="W33" s="8" t="s">
        <v>367</v>
      </c>
      <c r="X33" s="945" t="s">
        <v>367</v>
      </c>
      <c r="Y33" s="945" t="s">
        <v>367</v>
      </c>
      <c r="Z33" s="876" t="s">
        <v>367</v>
      </c>
      <c r="AA33" s="8" t="s">
        <v>367</v>
      </c>
      <c r="AB33" s="945" t="s">
        <v>367</v>
      </c>
      <c r="AC33" s="957" t="s">
        <v>367</v>
      </c>
      <c r="AD33" s="174"/>
      <c r="AE33" s="246"/>
      <c r="AF33" s="175" t="s">
        <v>85</v>
      </c>
      <c r="AG33" s="257" t="s">
        <v>113</v>
      </c>
      <c r="AH33" s="244" t="s">
        <v>134</v>
      </c>
      <c r="AI33" s="499"/>
      <c r="AJ33" s="500"/>
      <c r="AK33" s="499"/>
      <c r="AL33" s="501"/>
      <c r="AM33" s="499"/>
      <c r="AN33" s="501"/>
      <c r="AO33" s="499"/>
      <c r="AP33" s="502"/>
      <c r="AS33" s="964"/>
      <c r="AT33" s="175" t="s">
        <v>85</v>
      </c>
      <c r="AU33" s="256" t="s">
        <v>113</v>
      </c>
      <c r="AV33" s="193" t="s">
        <v>141</v>
      </c>
      <c r="AW33" s="504">
        <v>3094.3571428571427</v>
      </c>
      <c r="AX33" s="504" t="s">
        <v>143</v>
      </c>
      <c r="AY33" s="504">
        <v>138.42105263157896</v>
      </c>
      <c r="AZ33" s="1093">
        <v>149.29136081309994</v>
      </c>
      <c r="BA33" s="1099" t="s">
        <v>156</v>
      </c>
      <c r="BB33" s="1100" t="s">
        <v>369</v>
      </c>
    </row>
    <row r="34" spans="1:54" ht="18">
      <c r="A34" s="545"/>
      <c r="B34" s="550"/>
      <c r="C34" s="547" t="s">
        <v>88</v>
      </c>
      <c r="D34" s="559" t="s">
        <v>114</v>
      </c>
      <c r="E34" s="554" t="s">
        <v>134</v>
      </c>
      <c r="F34" s="297">
        <v>0.001</v>
      </c>
      <c r="G34" s="298">
        <v>7.021</v>
      </c>
      <c r="H34" s="297">
        <v>0</v>
      </c>
      <c r="I34" s="298">
        <v>0</v>
      </c>
      <c r="J34" s="297">
        <v>0.302</v>
      </c>
      <c r="K34" s="299">
        <v>44.067</v>
      </c>
      <c r="L34" s="297">
        <v>0.2</v>
      </c>
      <c r="M34" s="299">
        <v>15.499</v>
      </c>
      <c r="N34" s="872"/>
      <c r="O34" s="873"/>
      <c r="P34" s="960"/>
      <c r="Q34" s="961"/>
      <c r="R34" s="874"/>
      <c r="S34" s="874"/>
      <c r="T34" s="962"/>
      <c r="U34" s="963"/>
      <c r="V34" s="876" t="s">
        <v>367</v>
      </c>
      <c r="W34" s="8" t="s">
        <v>367</v>
      </c>
      <c r="X34" s="945" t="s">
        <v>367</v>
      </c>
      <c r="Y34" s="945" t="s">
        <v>367</v>
      </c>
      <c r="Z34" s="876" t="s">
        <v>367</v>
      </c>
      <c r="AA34" s="8" t="s">
        <v>367</v>
      </c>
      <c r="AB34" s="945" t="s">
        <v>367</v>
      </c>
      <c r="AC34" s="957" t="s">
        <v>367</v>
      </c>
      <c r="AD34" s="174"/>
      <c r="AE34" s="246"/>
      <c r="AF34" s="175" t="s">
        <v>88</v>
      </c>
      <c r="AG34" s="258" t="s">
        <v>114</v>
      </c>
      <c r="AH34" s="251" t="s">
        <v>134</v>
      </c>
      <c r="AI34" s="499"/>
      <c r="AJ34" s="500"/>
      <c r="AK34" s="499"/>
      <c r="AL34" s="501"/>
      <c r="AM34" s="499"/>
      <c r="AN34" s="501"/>
      <c r="AO34" s="499"/>
      <c r="AP34" s="502"/>
      <c r="AS34" s="964"/>
      <c r="AT34" s="175" t="s">
        <v>88</v>
      </c>
      <c r="AU34" s="258" t="s">
        <v>114</v>
      </c>
      <c r="AV34" s="193" t="s">
        <v>141</v>
      </c>
      <c r="AW34" s="504">
        <v>7021</v>
      </c>
      <c r="AX34" s="504" t="s">
        <v>143</v>
      </c>
      <c r="AY34" s="504">
        <v>145.91721854304637</v>
      </c>
      <c r="AZ34" s="1093">
        <v>77.495</v>
      </c>
      <c r="BA34" s="1099" t="s">
        <v>156</v>
      </c>
      <c r="BB34" s="1100" t="s">
        <v>369</v>
      </c>
    </row>
    <row r="35" spans="1:54" ht="18">
      <c r="A35" s="545"/>
      <c r="B35" s="550"/>
      <c r="C35" s="547" t="s">
        <v>119</v>
      </c>
      <c r="D35" s="560" t="s">
        <v>120</v>
      </c>
      <c r="E35" s="561" t="s">
        <v>134</v>
      </c>
      <c r="F35" s="300">
        <v>29.131</v>
      </c>
      <c r="G35" s="301">
        <v>2047.352</v>
      </c>
      <c r="H35" s="300">
        <v>23.515</v>
      </c>
      <c r="I35" s="301">
        <v>1307.147</v>
      </c>
      <c r="J35" s="300">
        <v>5.325</v>
      </c>
      <c r="K35" s="302">
        <v>490.868</v>
      </c>
      <c r="L35" s="300">
        <v>1.765</v>
      </c>
      <c r="M35" s="302">
        <v>213.809</v>
      </c>
      <c r="N35" s="872"/>
      <c r="O35" s="873"/>
      <c r="P35" s="960"/>
      <c r="Q35" s="961"/>
      <c r="R35" s="874"/>
      <c r="S35" s="874"/>
      <c r="T35" s="962"/>
      <c r="U35" s="963"/>
      <c r="V35" s="876" t="s">
        <v>367</v>
      </c>
      <c r="W35" s="8" t="s">
        <v>367</v>
      </c>
      <c r="X35" s="945" t="s">
        <v>367</v>
      </c>
      <c r="Y35" s="945" t="s">
        <v>367</v>
      </c>
      <c r="Z35" s="876" t="s">
        <v>367</v>
      </c>
      <c r="AA35" s="8" t="s">
        <v>367</v>
      </c>
      <c r="AB35" s="945" t="s">
        <v>367</v>
      </c>
      <c r="AC35" s="957" t="s">
        <v>367</v>
      </c>
      <c r="AD35" s="174"/>
      <c r="AE35" s="246"/>
      <c r="AF35" s="175" t="s">
        <v>119</v>
      </c>
      <c r="AG35" s="259" t="s">
        <v>65</v>
      </c>
      <c r="AH35" s="260" t="s">
        <v>134</v>
      </c>
      <c r="AI35" s="499"/>
      <c r="AJ35" s="500"/>
      <c r="AK35" s="499"/>
      <c r="AL35" s="501"/>
      <c r="AM35" s="499"/>
      <c r="AN35" s="501"/>
      <c r="AO35" s="499"/>
      <c r="AP35" s="502"/>
      <c r="AS35" s="964"/>
      <c r="AT35" s="175" t="s">
        <v>119</v>
      </c>
      <c r="AU35" s="259" t="s">
        <v>120</v>
      </c>
      <c r="AV35" s="193" t="s">
        <v>141</v>
      </c>
      <c r="AW35" s="504">
        <v>70.28086917716521</v>
      </c>
      <c r="AX35" s="504">
        <v>55.587795024452475</v>
      </c>
      <c r="AY35" s="504">
        <v>92.18178403755869</v>
      </c>
      <c r="AZ35" s="1093">
        <v>121.13824362606233</v>
      </c>
      <c r="BA35" s="1099" t="s">
        <v>369</v>
      </c>
      <c r="BB35" s="1100" t="s">
        <v>369</v>
      </c>
    </row>
    <row r="36" spans="1:54" ht="18">
      <c r="A36" s="562"/>
      <c r="B36" s="552"/>
      <c r="C36" s="547" t="s">
        <v>89</v>
      </c>
      <c r="D36" s="560" t="s">
        <v>121</v>
      </c>
      <c r="E36" s="561" t="s">
        <v>134</v>
      </c>
      <c r="F36" s="297">
        <v>0</v>
      </c>
      <c r="G36" s="298">
        <v>0</v>
      </c>
      <c r="H36" s="297">
        <v>0</v>
      </c>
      <c r="I36" s="298">
        <v>0</v>
      </c>
      <c r="J36" s="297">
        <v>0</v>
      </c>
      <c r="K36" s="299">
        <v>0</v>
      </c>
      <c r="L36" s="297">
        <v>0</v>
      </c>
      <c r="M36" s="299">
        <v>0</v>
      </c>
      <c r="N36" s="872"/>
      <c r="O36" s="873"/>
      <c r="P36" s="960"/>
      <c r="Q36" s="961"/>
      <c r="R36" s="874"/>
      <c r="S36" s="874"/>
      <c r="T36" s="962"/>
      <c r="U36" s="963"/>
      <c r="V36" s="876" t="s">
        <v>367</v>
      </c>
      <c r="W36" s="8" t="s">
        <v>367</v>
      </c>
      <c r="X36" s="945" t="s">
        <v>367</v>
      </c>
      <c r="Y36" s="945" t="s">
        <v>367</v>
      </c>
      <c r="Z36" s="876" t="s">
        <v>367</v>
      </c>
      <c r="AA36" s="8" t="s">
        <v>367</v>
      </c>
      <c r="AB36" s="945" t="s">
        <v>367</v>
      </c>
      <c r="AC36" s="957" t="s">
        <v>367</v>
      </c>
      <c r="AD36" s="261"/>
      <c r="AE36" s="249"/>
      <c r="AF36" s="175" t="s">
        <v>89</v>
      </c>
      <c r="AG36" s="259" t="s">
        <v>121</v>
      </c>
      <c r="AH36" s="260" t="s">
        <v>134</v>
      </c>
      <c r="AI36" s="499"/>
      <c r="AJ36" s="500"/>
      <c r="AK36" s="499"/>
      <c r="AL36" s="501"/>
      <c r="AM36" s="499"/>
      <c r="AN36" s="501"/>
      <c r="AO36" s="499"/>
      <c r="AP36" s="502"/>
      <c r="AS36" s="965"/>
      <c r="AT36" s="175" t="s">
        <v>89</v>
      </c>
      <c r="AU36" s="259" t="s">
        <v>121</v>
      </c>
      <c r="AV36" s="193" t="s">
        <v>141</v>
      </c>
      <c r="AW36" s="504" t="s">
        <v>143</v>
      </c>
      <c r="AX36" s="504" t="s">
        <v>143</v>
      </c>
      <c r="AY36" s="504" t="s">
        <v>143</v>
      </c>
      <c r="AZ36" s="1093" t="s">
        <v>143</v>
      </c>
      <c r="BA36" s="1099" t="s">
        <v>156</v>
      </c>
      <c r="BB36" s="1100" t="s">
        <v>156</v>
      </c>
    </row>
    <row r="37" spans="1:54" ht="18">
      <c r="A37" s="563" t="s">
        <v>227</v>
      </c>
      <c r="B37" s="564" t="s">
        <v>2</v>
      </c>
      <c r="C37" s="565"/>
      <c r="D37" s="566" t="s">
        <v>71</v>
      </c>
      <c r="E37" s="544" t="s">
        <v>134</v>
      </c>
      <c r="F37" s="291">
        <v>9.333</v>
      </c>
      <c r="G37" s="292">
        <v>4846.584</v>
      </c>
      <c r="H37" s="291">
        <v>6.958</v>
      </c>
      <c r="I37" s="292">
        <v>3286.293</v>
      </c>
      <c r="J37" s="291">
        <v>323.813</v>
      </c>
      <c r="K37" s="293">
        <v>81887.45</v>
      </c>
      <c r="L37" s="291">
        <v>343.133</v>
      </c>
      <c r="M37" s="293">
        <v>86794.01</v>
      </c>
      <c r="N37" s="872"/>
      <c r="O37" s="873"/>
      <c r="P37" s="960"/>
      <c r="Q37" s="967"/>
      <c r="R37" s="874"/>
      <c r="S37" s="874"/>
      <c r="T37" s="962"/>
      <c r="U37" s="963"/>
      <c r="V37" s="876" t="s">
        <v>367</v>
      </c>
      <c r="W37" s="8" t="s">
        <v>367</v>
      </c>
      <c r="X37" s="945" t="s">
        <v>367</v>
      </c>
      <c r="Y37" s="945" t="s">
        <v>367</v>
      </c>
      <c r="Z37" s="876" t="s">
        <v>367</v>
      </c>
      <c r="AA37" s="8" t="s">
        <v>367</v>
      </c>
      <c r="AB37" s="945" t="s">
        <v>367</v>
      </c>
      <c r="AC37" s="957" t="s">
        <v>367</v>
      </c>
      <c r="AD37" s="262" t="s">
        <v>227</v>
      </c>
      <c r="AE37" s="263" t="s">
        <v>2</v>
      </c>
      <c r="AF37" s="264"/>
      <c r="AG37" s="265" t="s">
        <v>71</v>
      </c>
      <c r="AH37" s="242" t="s">
        <v>134</v>
      </c>
      <c r="AI37" s="490" t="s">
        <v>367</v>
      </c>
      <c r="AJ37" s="492" t="s">
        <v>367</v>
      </c>
      <c r="AK37" s="490" t="s">
        <v>367</v>
      </c>
      <c r="AL37" s="492" t="s">
        <v>367</v>
      </c>
      <c r="AM37" s="490" t="s">
        <v>367</v>
      </c>
      <c r="AN37" s="492" t="s">
        <v>367</v>
      </c>
      <c r="AO37" s="490" t="s">
        <v>367</v>
      </c>
      <c r="AP37" s="493" t="s">
        <v>367</v>
      </c>
      <c r="AS37" s="968" t="s">
        <v>2</v>
      </c>
      <c r="AT37" s="969"/>
      <c r="AU37" s="970" t="s">
        <v>71</v>
      </c>
      <c r="AV37" s="193" t="s">
        <v>141</v>
      </c>
      <c r="AW37" s="498">
        <v>519.2954034072645</v>
      </c>
      <c r="AX37" s="498">
        <v>472.3042540960046</v>
      </c>
      <c r="AY37" s="498">
        <v>252.8849984404579</v>
      </c>
      <c r="AZ37" s="1092">
        <v>252.94567995500287</v>
      </c>
      <c r="BA37" s="1099" t="s">
        <v>369</v>
      </c>
      <c r="BB37" s="1100" t="s">
        <v>369</v>
      </c>
    </row>
    <row r="38" spans="1:54" ht="18">
      <c r="A38" s="545"/>
      <c r="B38" s="567" t="s">
        <v>3</v>
      </c>
      <c r="C38" s="568"/>
      <c r="D38" s="551" t="s">
        <v>122</v>
      </c>
      <c r="E38" s="549" t="s">
        <v>134</v>
      </c>
      <c r="F38" s="300">
        <v>2.255</v>
      </c>
      <c r="G38" s="301">
        <v>1943.713</v>
      </c>
      <c r="H38" s="300">
        <v>1.858</v>
      </c>
      <c r="I38" s="301">
        <v>750.428</v>
      </c>
      <c r="J38" s="300">
        <v>34.744</v>
      </c>
      <c r="K38" s="302">
        <v>9182.006</v>
      </c>
      <c r="L38" s="300">
        <v>29.346</v>
      </c>
      <c r="M38" s="302">
        <v>7091.711</v>
      </c>
      <c r="N38" s="872"/>
      <c r="O38" s="873"/>
      <c r="P38" s="960"/>
      <c r="Q38" s="971"/>
      <c r="R38" s="874"/>
      <c r="S38" s="874"/>
      <c r="T38" s="962"/>
      <c r="U38" s="963"/>
      <c r="V38" s="876" t="s">
        <v>367</v>
      </c>
      <c r="W38" s="8" t="s">
        <v>367</v>
      </c>
      <c r="X38" s="945" t="s">
        <v>367</v>
      </c>
      <c r="Y38" s="945" t="s">
        <v>367</v>
      </c>
      <c r="Z38" s="876" t="s">
        <v>367</v>
      </c>
      <c r="AA38" s="8" t="s">
        <v>367</v>
      </c>
      <c r="AB38" s="945" t="s">
        <v>367</v>
      </c>
      <c r="AC38" s="957" t="s">
        <v>367</v>
      </c>
      <c r="AD38" s="174"/>
      <c r="AE38" s="176" t="s">
        <v>3</v>
      </c>
      <c r="AF38" s="177"/>
      <c r="AG38" s="248" t="s">
        <v>122</v>
      </c>
      <c r="AH38" s="244" t="s">
        <v>134</v>
      </c>
      <c r="AI38" s="499"/>
      <c r="AJ38" s="501"/>
      <c r="AK38" s="499"/>
      <c r="AL38" s="501"/>
      <c r="AM38" s="499"/>
      <c r="AN38" s="501"/>
      <c r="AO38" s="499"/>
      <c r="AP38" s="502"/>
      <c r="AS38" s="972" t="s">
        <v>3</v>
      </c>
      <c r="AT38" s="177"/>
      <c r="AU38" s="247" t="s">
        <v>122</v>
      </c>
      <c r="AV38" s="193" t="s">
        <v>141</v>
      </c>
      <c r="AW38" s="504">
        <v>861.9569844789357</v>
      </c>
      <c r="AX38" s="504">
        <v>403.89020452099027</v>
      </c>
      <c r="AY38" s="504">
        <v>264.27601888095785</v>
      </c>
      <c r="AZ38" s="1093">
        <v>241.6585224562121</v>
      </c>
      <c r="BA38" s="1099" t="s">
        <v>156</v>
      </c>
      <c r="BB38" s="1100" t="s">
        <v>369</v>
      </c>
    </row>
    <row r="39" spans="1:54" ht="18">
      <c r="A39" s="545"/>
      <c r="B39" s="567" t="s">
        <v>3</v>
      </c>
      <c r="C39" s="569"/>
      <c r="D39" s="570" t="s">
        <v>123</v>
      </c>
      <c r="E39" s="571" t="s">
        <v>134</v>
      </c>
      <c r="F39" s="294">
        <v>0.984</v>
      </c>
      <c r="G39" s="295">
        <v>422.965</v>
      </c>
      <c r="H39" s="294">
        <v>0.526</v>
      </c>
      <c r="I39" s="295">
        <v>246.506</v>
      </c>
      <c r="J39" s="294">
        <v>167.076</v>
      </c>
      <c r="K39" s="296">
        <v>42981.879</v>
      </c>
      <c r="L39" s="294">
        <v>182.715</v>
      </c>
      <c r="M39" s="296">
        <v>47492.69</v>
      </c>
      <c r="N39" s="872"/>
      <c r="O39" s="873"/>
      <c r="P39" s="960"/>
      <c r="Q39" s="971"/>
      <c r="R39" s="874"/>
      <c r="S39" s="874"/>
      <c r="T39" s="962"/>
      <c r="U39" s="963"/>
      <c r="V39" s="876" t="s">
        <v>367</v>
      </c>
      <c r="W39" s="8" t="s">
        <v>367</v>
      </c>
      <c r="X39" s="945" t="s">
        <v>367</v>
      </c>
      <c r="Y39" s="945" t="s">
        <v>367</v>
      </c>
      <c r="Z39" s="876" t="s">
        <v>367</v>
      </c>
      <c r="AA39" s="8" t="s">
        <v>367</v>
      </c>
      <c r="AB39" s="945" t="s">
        <v>367</v>
      </c>
      <c r="AC39" s="957" t="s">
        <v>367</v>
      </c>
      <c r="AD39" s="174"/>
      <c r="AE39" s="176" t="s">
        <v>3</v>
      </c>
      <c r="AF39" s="266"/>
      <c r="AG39" s="269" t="s">
        <v>123</v>
      </c>
      <c r="AH39" s="268" t="s">
        <v>134</v>
      </c>
      <c r="AI39" s="494"/>
      <c r="AJ39" s="496"/>
      <c r="AK39" s="494"/>
      <c r="AL39" s="496"/>
      <c r="AM39" s="494"/>
      <c r="AN39" s="496"/>
      <c r="AO39" s="494"/>
      <c r="AP39" s="497"/>
      <c r="AS39" s="972" t="s">
        <v>3</v>
      </c>
      <c r="AT39" s="266"/>
      <c r="AU39" s="267" t="s">
        <v>123</v>
      </c>
      <c r="AV39" s="193" t="s">
        <v>141</v>
      </c>
      <c r="AW39" s="498">
        <v>429.8424796747967</v>
      </c>
      <c r="AX39" s="498">
        <v>468.6425855513308</v>
      </c>
      <c r="AY39" s="498">
        <v>257.2594448035625</v>
      </c>
      <c r="AZ39" s="1092">
        <v>259.9277016117998</v>
      </c>
      <c r="BA39" s="1099" t="s">
        <v>369</v>
      </c>
      <c r="BB39" s="1100" t="s">
        <v>369</v>
      </c>
    </row>
    <row r="40" spans="1:54" ht="18">
      <c r="A40" s="540" t="s">
        <v>297</v>
      </c>
      <c r="B40" s="565" t="s">
        <v>124</v>
      </c>
      <c r="C40" s="572"/>
      <c r="D40" s="543" t="s">
        <v>72</v>
      </c>
      <c r="E40" s="544" t="s">
        <v>134</v>
      </c>
      <c r="F40" s="291">
        <v>28.144</v>
      </c>
      <c r="G40" s="292">
        <v>7965.482</v>
      </c>
      <c r="H40" s="291">
        <v>30.343</v>
      </c>
      <c r="I40" s="292">
        <v>9094.035</v>
      </c>
      <c r="J40" s="291">
        <v>53.717</v>
      </c>
      <c r="K40" s="293">
        <v>18495.312</v>
      </c>
      <c r="L40" s="291">
        <v>60.607</v>
      </c>
      <c r="M40" s="293">
        <v>20887.369</v>
      </c>
      <c r="N40" s="872"/>
      <c r="O40" s="873"/>
      <c r="P40" s="960"/>
      <c r="Q40" s="961"/>
      <c r="R40" s="874"/>
      <c r="S40" s="874"/>
      <c r="T40" s="962"/>
      <c r="U40" s="963"/>
      <c r="V40" s="876" t="s">
        <v>367</v>
      </c>
      <c r="W40" s="8" t="s">
        <v>367</v>
      </c>
      <c r="X40" s="945" t="s">
        <v>367</v>
      </c>
      <c r="Y40" s="945" t="s">
        <v>367</v>
      </c>
      <c r="Z40" s="876" t="s">
        <v>367</v>
      </c>
      <c r="AA40" s="8" t="s">
        <v>367</v>
      </c>
      <c r="AB40" s="945" t="s">
        <v>367</v>
      </c>
      <c r="AC40" s="957" t="s">
        <v>367</v>
      </c>
      <c r="AD40" s="239" t="s">
        <v>297</v>
      </c>
      <c r="AE40" s="264" t="s">
        <v>124</v>
      </c>
      <c r="AF40" s="270"/>
      <c r="AG40" s="240" t="s">
        <v>72</v>
      </c>
      <c r="AH40" s="242" t="s">
        <v>134</v>
      </c>
      <c r="AI40" s="490" t="s">
        <v>367</v>
      </c>
      <c r="AJ40" s="492" t="s">
        <v>367</v>
      </c>
      <c r="AK40" s="490" t="s">
        <v>367</v>
      </c>
      <c r="AL40" s="492" t="s">
        <v>367</v>
      </c>
      <c r="AM40" s="490" t="s">
        <v>367</v>
      </c>
      <c r="AN40" s="492" t="s">
        <v>367</v>
      </c>
      <c r="AO40" s="490" t="s">
        <v>367</v>
      </c>
      <c r="AP40" s="493" t="s">
        <v>367</v>
      </c>
      <c r="AS40" s="973" t="s">
        <v>124</v>
      </c>
      <c r="AT40" s="177"/>
      <c r="AU40" s="959" t="s">
        <v>72</v>
      </c>
      <c r="AV40" s="193" t="s">
        <v>141</v>
      </c>
      <c r="AW40" s="498">
        <v>283.0259380329733</v>
      </c>
      <c r="AX40" s="498">
        <v>299.70784035856707</v>
      </c>
      <c r="AY40" s="498">
        <v>344.3102183666251</v>
      </c>
      <c r="AZ40" s="1092">
        <v>344.6362466381771</v>
      </c>
      <c r="BA40" s="1099" t="s">
        <v>369</v>
      </c>
      <c r="BB40" s="1100" t="s">
        <v>369</v>
      </c>
    </row>
    <row r="41" spans="1:54" ht="18">
      <c r="A41" s="545"/>
      <c r="B41" s="567" t="s">
        <v>4</v>
      </c>
      <c r="C41" s="568"/>
      <c r="D41" s="551" t="s">
        <v>116</v>
      </c>
      <c r="E41" s="549" t="s">
        <v>134</v>
      </c>
      <c r="F41" s="294">
        <v>6.737</v>
      </c>
      <c r="G41" s="295">
        <v>4696.434</v>
      </c>
      <c r="H41" s="294">
        <v>15.004</v>
      </c>
      <c r="I41" s="295">
        <v>5764.832</v>
      </c>
      <c r="J41" s="294">
        <v>11.285</v>
      </c>
      <c r="K41" s="296">
        <v>1495.029</v>
      </c>
      <c r="L41" s="294">
        <v>16.824</v>
      </c>
      <c r="M41" s="296">
        <v>1980.889</v>
      </c>
      <c r="N41" s="872"/>
      <c r="O41" s="873"/>
      <c r="P41" s="960"/>
      <c r="Q41" s="961"/>
      <c r="R41" s="874"/>
      <c r="S41" s="874"/>
      <c r="T41" s="962"/>
      <c r="U41" s="963"/>
      <c r="V41" s="876" t="s">
        <v>367</v>
      </c>
      <c r="W41" s="8" t="s">
        <v>367</v>
      </c>
      <c r="X41" s="945" t="s">
        <v>367</v>
      </c>
      <c r="Y41" s="945" t="s">
        <v>367</v>
      </c>
      <c r="Z41" s="876" t="s">
        <v>367</v>
      </c>
      <c r="AA41" s="8" t="s">
        <v>367</v>
      </c>
      <c r="AB41" s="945" t="s">
        <v>367</v>
      </c>
      <c r="AC41" s="957" t="s">
        <v>367</v>
      </c>
      <c r="AD41" s="174"/>
      <c r="AE41" s="176" t="s">
        <v>4</v>
      </c>
      <c r="AF41" s="177"/>
      <c r="AG41" s="248" t="s">
        <v>116</v>
      </c>
      <c r="AH41" s="244" t="s">
        <v>134</v>
      </c>
      <c r="AI41" s="494"/>
      <c r="AJ41" s="496"/>
      <c r="AK41" s="494"/>
      <c r="AL41" s="496"/>
      <c r="AM41" s="494"/>
      <c r="AN41" s="496"/>
      <c r="AO41" s="494"/>
      <c r="AP41" s="497"/>
      <c r="AS41" s="972" t="s">
        <v>4</v>
      </c>
      <c r="AT41" s="177"/>
      <c r="AU41" s="247" t="s">
        <v>116</v>
      </c>
      <c r="AV41" s="193" t="s">
        <v>141</v>
      </c>
      <c r="AW41" s="498">
        <v>697.1105833457028</v>
      </c>
      <c r="AX41" s="498">
        <v>384.21967475339915</v>
      </c>
      <c r="AY41" s="498">
        <v>132.47930881701373</v>
      </c>
      <c r="AZ41" s="1092">
        <v>117.74185687113645</v>
      </c>
      <c r="BA41" s="1099" t="s">
        <v>369</v>
      </c>
      <c r="BB41" s="1100" t="s">
        <v>369</v>
      </c>
    </row>
    <row r="42" spans="1:54" ht="18">
      <c r="A42" s="545"/>
      <c r="B42" s="567" t="s">
        <v>5</v>
      </c>
      <c r="C42" s="568"/>
      <c r="D42" s="551" t="s">
        <v>117</v>
      </c>
      <c r="E42" s="549" t="s">
        <v>134</v>
      </c>
      <c r="F42" s="294">
        <v>0.745</v>
      </c>
      <c r="G42" s="295">
        <v>344.578</v>
      </c>
      <c r="H42" s="294">
        <v>0.373</v>
      </c>
      <c r="I42" s="295">
        <v>212.309</v>
      </c>
      <c r="J42" s="294">
        <v>11.59</v>
      </c>
      <c r="K42" s="296">
        <v>5423.933</v>
      </c>
      <c r="L42" s="294">
        <v>12.661</v>
      </c>
      <c r="M42" s="296">
        <v>5719.057</v>
      </c>
      <c r="N42" s="872"/>
      <c r="O42" s="873"/>
      <c r="P42" s="960"/>
      <c r="Q42" s="961"/>
      <c r="R42" s="874"/>
      <c r="S42" s="874"/>
      <c r="T42" s="962"/>
      <c r="U42" s="963"/>
      <c r="V42" s="876" t="s">
        <v>367</v>
      </c>
      <c r="W42" s="8" t="s">
        <v>367</v>
      </c>
      <c r="X42" s="945" t="s">
        <v>367</v>
      </c>
      <c r="Y42" s="945" t="s">
        <v>367</v>
      </c>
      <c r="Z42" s="876" t="s">
        <v>367</v>
      </c>
      <c r="AA42" s="8" t="s">
        <v>367</v>
      </c>
      <c r="AB42" s="945" t="s">
        <v>367</v>
      </c>
      <c r="AC42" s="957" t="s">
        <v>367</v>
      </c>
      <c r="AD42" s="174"/>
      <c r="AE42" s="176" t="s">
        <v>5</v>
      </c>
      <c r="AF42" s="177"/>
      <c r="AG42" s="248" t="s">
        <v>117</v>
      </c>
      <c r="AH42" s="244" t="s">
        <v>134</v>
      </c>
      <c r="AI42" s="494"/>
      <c r="AJ42" s="496"/>
      <c r="AK42" s="494"/>
      <c r="AL42" s="496"/>
      <c r="AM42" s="494"/>
      <c r="AN42" s="496"/>
      <c r="AO42" s="494"/>
      <c r="AP42" s="497"/>
      <c r="AS42" s="972" t="s">
        <v>5</v>
      </c>
      <c r="AT42" s="177"/>
      <c r="AU42" s="247" t="s">
        <v>117</v>
      </c>
      <c r="AV42" s="193" t="s">
        <v>141</v>
      </c>
      <c r="AW42" s="498">
        <v>462.52080536912746</v>
      </c>
      <c r="AX42" s="498">
        <v>569.1930294906166</v>
      </c>
      <c r="AY42" s="498">
        <v>467.98386540120794</v>
      </c>
      <c r="AZ42" s="1092">
        <v>451.70657925914225</v>
      </c>
      <c r="BA42" s="1099" t="s">
        <v>369</v>
      </c>
      <c r="BB42" s="1100" t="s">
        <v>369</v>
      </c>
    </row>
    <row r="43" spans="1:54" ht="18">
      <c r="A43" s="545"/>
      <c r="B43" s="567" t="s">
        <v>125</v>
      </c>
      <c r="C43" s="568"/>
      <c r="D43" s="551" t="s">
        <v>126</v>
      </c>
      <c r="E43" s="549" t="s">
        <v>134</v>
      </c>
      <c r="F43" s="294">
        <v>0.028</v>
      </c>
      <c r="G43" s="295">
        <v>11.267</v>
      </c>
      <c r="H43" s="294">
        <v>0.136</v>
      </c>
      <c r="I43" s="295">
        <v>113.713</v>
      </c>
      <c r="J43" s="294">
        <v>0.044</v>
      </c>
      <c r="K43" s="296">
        <v>68.779</v>
      </c>
      <c r="L43" s="294">
        <v>0.002</v>
      </c>
      <c r="M43" s="296">
        <v>1.044</v>
      </c>
      <c r="N43" s="872"/>
      <c r="O43" s="873"/>
      <c r="P43" s="960"/>
      <c r="Q43" s="961"/>
      <c r="R43" s="874"/>
      <c r="S43" s="874"/>
      <c r="T43" s="962"/>
      <c r="U43" s="963"/>
      <c r="V43" s="876" t="s">
        <v>367</v>
      </c>
      <c r="W43" s="8" t="s">
        <v>367</v>
      </c>
      <c r="X43" s="945" t="s">
        <v>367</v>
      </c>
      <c r="Y43" s="945" t="s">
        <v>367</v>
      </c>
      <c r="Z43" s="876" t="s">
        <v>367</v>
      </c>
      <c r="AA43" s="8" t="s">
        <v>367</v>
      </c>
      <c r="AB43" s="945" t="s">
        <v>367</v>
      </c>
      <c r="AC43" s="957" t="s">
        <v>367</v>
      </c>
      <c r="AD43" s="174"/>
      <c r="AE43" s="176" t="s">
        <v>125</v>
      </c>
      <c r="AF43" s="177"/>
      <c r="AG43" s="248" t="s">
        <v>126</v>
      </c>
      <c r="AH43" s="244" t="s">
        <v>134</v>
      </c>
      <c r="AI43" s="494"/>
      <c r="AJ43" s="496"/>
      <c r="AK43" s="494"/>
      <c r="AL43" s="496"/>
      <c r="AM43" s="494"/>
      <c r="AN43" s="496"/>
      <c r="AO43" s="494"/>
      <c r="AP43" s="497"/>
      <c r="AS43" s="972" t="s">
        <v>125</v>
      </c>
      <c r="AT43" s="177"/>
      <c r="AU43" s="247" t="s">
        <v>126</v>
      </c>
      <c r="AV43" s="193" t="s">
        <v>141</v>
      </c>
      <c r="AW43" s="498">
        <v>402.3928571428571</v>
      </c>
      <c r="AX43" s="498">
        <v>836.1249999999999</v>
      </c>
      <c r="AY43" s="498">
        <v>1563.159090909091</v>
      </c>
      <c r="AZ43" s="1092">
        <v>522</v>
      </c>
      <c r="BA43" s="1099" t="s">
        <v>156</v>
      </c>
      <c r="BB43" s="1100" t="s">
        <v>156</v>
      </c>
    </row>
    <row r="44" spans="1:54" ht="18">
      <c r="A44" s="545"/>
      <c r="B44" s="567" t="s">
        <v>127</v>
      </c>
      <c r="C44" s="568"/>
      <c r="D44" s="551" t="s">
        <v>128</v>
      </c>
      <c r="E44" s="549" t="s">
        <v>134</v>
      </c>
      <c r="F44" s="294">
        <v>0.019</v>
      </c>
      <c r="G44" s="295">
        <v>14.092</v>
      </c>
      <c r="H44" s="294">
        <v>0.004</v>
      </c>
      <c r="I44" s="295">
        <v>6.412</v>
      </c>
      <c r="J44" s="294">
        <v>0</v>
      </c>
      <c r="K44" s="296">
        <v>0</v>
      </c>
      <c r="L44" s="294">
        <v>0.034</v>
      </c>
      <c r="M44" s="296">
        <v>20.404</v>
      </c>
      <c r="N44" s="872"/>
      <c r="O44" s="873"/>
      <c r="P44" s="960"/>
      <c r="Q44" s="961"/>
      <c r="R44" s="874"/>
      <c r="S44" s="874"/>
      <c r="T44" s="962"/>
      <c r="U44" s="963"/>
      <c r="V44" s="876" t="s">
        <v>367</v>
      </c>
      <c r="W44" s="8" t="s">
        <v>367</v>
      </c>
      <c r="X44" s="945" t="s">
        <v>367</v>
      </c>
      <c r="Y44" s="945" t="s">
        <v>367</v>
      </c>
      <c r="Z44" s="876" t="s">
        <v>367</v>
      </c>
      <c r="AA44" s="8" t="s">
        <v>367</v>
      </c>
      <c r="AB44" s="945" t="s">
        <v>367</v>
      </c>
      <c r="AC44" s="957" t="s">
        <v>367</v>
      </c>
      <c r="AD44" s="174"/>
      <c r="AE44" s="176" t="s">
        <v>127</v>
      </c>
      <c r="AF44" s="177"/>
      <c r="AG44" s="248" t="s">
        <v>128</v>
      </c>
      <c r="AH44" s="244" t="s">
        <v>134</v>
      </c>
      <c r="AI44" s="494"/>
      <c r="AJ44" s="496"/>
      <c r="AK44" s="494"/>
      <c r="AL44" s="496"/>
      <c r="AM44" s="494"/>
      <c r="AN44" s="496"/>
      <c r="AO44" s="494"/>
      <c r="AP44" s="497"/>
      <c r="AS44" s="972" t="s">
        <v>127</v>
      </c>
      <c r="AT44" s="177"/>
      <c r="AU44" s="247" t="s">
        <v>128</v>
      </c>
      <c r="AV44" s="193" t="s">
        <v>141</v>
      </c>
      <c r="AW44" s="498">
        <v>741.6842105263158</v>
      </c>
      <c r="AX44" s="498">
        <v>1603</v>
      </c>
      <c r="AY44" s="498" t="s">
        <v>143</v>
      </c>
      <c r="AZ44" s="1092">
        <v>600.1176470588235</v>
      </c>
      <c r="BA44" s="1099" t="s">
        <v>156</v>
      </c>
      <c r="BB44" s="1100" t="s">
        <v>156</v>
      </c>
    </row>
    <row r="45" spans="1:54" ht="18">
      <c r="A45" s="545"/>
      <c r="B45" s="567" t="s">
        <v>129</v>
      </c>
      <c r="C45" s="568"/>
      <c r="D45" s="551" t="s">
        <v>130</v>
      </c>
      <c r="E45" s="549" t="s">
        <v>134</v>
      </c>
      <c r="F45" s="294">
        <v>0.133</v>
      </c>
      <c r="G45" s="295">
        <v>150.629</v>
      </c>
      <c r="H45" s="294">
        <v>0.13</v>
      </c>
      <c r="I45" s="295">
        <v>170.653</v>
      </c>
      <c r="J45" s="294">
        <v>0.452</v>
      </c>
      <c r="K45" s="296">
        <v>522.052</v>
      </c>
      <c r="L45" s="294">
        <v>0.485</v>
      </c>
      <c r="M45" s="296">
        <v>407.019</v>
      </c>
      <c r="N45" s="872"/>
      <c r="O45" s="873"/>
      <c r="P45" s="960"/>
      <c r="Q45" s="961"/>
      <c r="R45" s="874"/>
      <c r="S45" s="874"/>
      <c r="T45" s="962"/>
      <c r="U45" s="963"/>
      <c r="V45" s="876" t="s">
        <v>367</v>
      </c>
      <c r="W45" s="8" t="s">
        <v>367</v>
      </c>
      <c r="X45" s="945" t="s">
        <v>367</v>
      </c>
      <c r="Y45" s="945" t="s">
        <v>367</v>
      </c>
      <c r="Z45" s="876" t="s">
        <v>367</v>
      </c>
      <c r="AA45" s="8" t="s">
        <v>367</v>
      </c>
      <c r="AB45" s="945" t="s">
        <v>367</v>
      </c>
      <c r="AC45" s="957" t="s">
        <v>367</v>
      </c>
      <c r="AD45" s="174"/>
      <c r="AE45" s="176" t="s">
        <v>129</v>
      </c>
      <c r="AF45" s="177"/>
      <c r="AG45" s="248" t="s">
        <v>130</v>
      </c>
      <c r="AH45" s="244" t="s">
        <v>134</v>
      </c>
      <c r="AI45" s="494"/>
      <c r="AJ45" s="496"/>
      <c r="AK45" s="494"/>
      <c r="AL45" s="496"/>
      <c r="AM45" s="494"/>
      <c r="AN45" s="496"/>
      <c r="AO45" s="494"/>
      <c r="AP45" s="497"/>
      <c r="AS45" s="972" t="s">
        <v>129</v>
      </c>
      <c r="AT45" s="177"/>
      <c r="AU45" s="247" t="s">
        <v>130</v>
      </c>
      <c r="AV45" s="193" t="s">
        <v>141</v>
      </c>
      <c r="AW45" s="498">
        <v>1132.548872180451</v>
      </c>
      <c r="AX45" s="498">
        <v>1312.7153846153844</v>
      </c>
      <c r="AY45" s="498">
        <v>1154.9823008849557</v>
      </c>
      <c r="AZ45" s="1092">
        <v>839.2144329896907</v>
      </c>
      <c r="BA45" s="1099" t="s">
        <v>369</v>
      </c>
      <c r="BB45" s="1100" t="s">
        <v>369</v>
      </c>
    </row>
    <row r="46" spans="1:54" ht="18">
      <c r="A46" s="545"/>
      <c r="B46" s="567" t="s">
        <v>6</v>
      </c>
      <c r="C46" s="568"/>
      <c r="D46" s="551" t="s">
        <v>120</v>
      </c>
      <c r="E46" s="549" t="s">
        <v>134</v>
      </c>
      <c r="F46" s="300">
        <v>19.067</v>
      </c>
      <c r="G46" s="301">
        <v>1131.953</v>
      </c>
      <c r="H46" s="300">
        <v>13.221</v>
      </c>
      <c r="I46" s="301">
        <v>987.722</v>
      </c>
      <c r="J46" s="300">
        <v>24.277</v>
      </c>
      <c r="K46" s="302">
        <v>8031.696</v>
      </c>
      <c r="L46" s="300">
        <v>26.294</v>
      </c>
      <c r="M46" s="302">
        <v>9792.203</v>
      </c>
      <c r="N46" s="872"/>
      <c r="O46" s="873"/>
      <c r="P46" s="960"/>
      <c r="Q46" s="961"/>
      <c r="R46" s="874"/>
      <c r="S46" s="874"/>
      <c r="T46" s="962"/>
      <c r="U46" s="963"/>
      <c r="V46" s="876" t="s">
        <v>367</v>
      </c>
      <c r="W46" s="8" t="s">
        <v>367</v>
      </c>
      <c r="X46" s="945" t="s">
        <v>367</v>
      </c>
      <c r="Y46" s="945" t="s">
        <v>367</v>
      </c>
      <c r="Z46" s="876" t="s">
        <v>367</v>
      </c>
      <c r="AA46" s="8" t="s">
        <v>367</v>
      </c>
      <c r="AB46" s="945" t="s">
        <v>367</v>
      </c>
      <c r="AC46" s="957" t="s">
        <v>367</v>
      </c>
      <c r="AD46" s="174"/>
      <c r="AE46" s="176" t="s">
        <v>6</v>
      </c>
      <c r="AF46" s="177"/>
      <c r="AG46" s="248" t="s">
        <v>65</v>
      </c>
      <c r="AH46" s="244" t="s">
        <v>134</v>
      </c>
      <c r="AI46" s="499"/>
      <c r="AJ46" s="501"/>
      <c r="AK46" s="499"/>
      <c r="AL46" s="501"/>
      <c r="AM46" s="499"/>
      <c r="AN46" s="501"/>
      <c r="AO46" s="499"/>
      <c r="AP46" s="502"/>
      <c r="AS46" s="972" t="s">
        <v>6</v>
      </c>
      <c r="AT46" s="177"/>
      <c r="AU46" s="247" t="s">
        <v>120</v>
      </c>
      <c r="AV46" s="193" t="s">
        <v>141</v>
      </c>
      <c r="AW46" s="504">
        <v>59.367126448838306</v>
      </c>
      <c r="AX46" s="504">
        <v>74.70856969972014</v>
      </c>
      <c r="AY46" s="504">
        <v>330.83560571734563</v>
      </c>
      <c r="AZ46" s="1093">
        <v>372.4120711949494</v>
      </c>
      <c r="BA46" s="1099" t="s">
        <v>369</v>
      </c>
      <c r="BB46" s="1100" t="s">
        <v>369</v>
      </c>
    </row>
    <row r="47" spans="1:54" ht="18.75" thickBot="1">
      <c r="A47" s="974"/>
      <c r="B47" s="573" t="s">
        <v>6</v>
      </c>
      <c r="C47" s="574"/>
      <c r="D47" s="575" t="s">
        <v>118</v>
      </c>
      <c r="E47" s="576" t="s">
        <v>134</v>
      </c>
      <c r="F47" s="303">
        <v>0</v>
      </c>
      <c r="G47" s="304">
        <v>0</v>
      </c>
      <c r="H47" s="303">
        <v>0</v>
      </c>
      <c r="I47" s="304">
        <v>0</v>
      </c>
      <c r="J47" s="303">
        <v>0</v>
      </c>
      <c r="K47" s="305">
        <v>0</v>
      </c>
      <c r="L47" s="303">
        <v>0</v>
      </c>
      <c r="M47" s="305">
        <v>0</v>
      </c>
      <c r="N47" s="872"/>
      <c r="O47" s="873"/>
      <c r="P47" s="960"/>
      <c r="Q47" s="961"/>
      <c r="R47" s="874"/>
      <c r="S47" s="874"/>
      <c r="T47" s="962"/>
      <c r="U47" s="963"/>
      <c r="V47" s="876" t="s">
        <v>367</v>
      </c>
      <c r="W47" s="8" t="s">
        <v>367</v>
      </c>
      <c r="X47" s="945" t="s">
        <v>367</v>
      </c>
      <c r="Y47" s="945" t="s">
        <v>367</v>
      </c>
      <c r="Z47" s="876" t="s">
        <v>367</v>
      </c>
      <c r="AA47" s="8" t="s">
        <v>367</v>
      </c>
      <c r="AB47" s="945" t="s">
        <v>367</v>
      </c>
      <c r="AC47" s="957" t="s">
        <v>367</v>
      </c>
      <c r="AD47" s="271"/>
      <c r="AE47" s="272" t="s">
        <v>6</v>
      </c>
      <c r="AF47" s="178"/>
      <c r="AG47" s="273" t="s">
        <v>118</v>
      </c>
      <c r="AH47" s="274" t="s">
        <v>134</v>
      </c>
      <c r="AI47" s="505"/>
      <c r="AJ47" s="506"/>
      <c r="AK47" s="505"/>
      <c r="AL47" s="506"/>
      <c r="AM47" s="505"/>
      <c r="AN47" s="506"/>
      <c r="AO47" s="505"/>
      <c r="AP47" s="507"/>
      <c r="AS47" s="975" t="s">
        <v>6</v>
      </c>
      <c r="AT47" s="178"/>
      <c r="AU47" s="273" t="s">
        <v>118</v>
      </c>
      <c r="AV47" s="189" t="s">
        <v>141</v>
      </c>
      <c r="AW47" s="508" t="s">
        <v>143</v>
      </c>
      <c r="AX47" s="508" t="s">
        <v>143</v>
      </c>
      <c r="AY47" s="508" t="s">
        <v>143</v>
      </c>
      <c r="AZ47" s="1094" t="s">
        <v>143</v>
      </c>
      <c r="BA47" s="1101" t="s">
        <v>156</v>
      </c>
      <c r="BB47" s="1102" t="s">
        <v>156</v>
      </c>
    </row>
    <row r="48" spans="1:42" ht="35.25" customHeight="1" thickBot="1">
      <c r="A48" s="1226" t="s">
        <v>131</v>
      </c>
      <c r="B48" s="1226"/>
      <c r="C48" s="1226"/>
      <c r="D48" s="1226"/>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f>COUNTBLANK(F15:F47)</f>
        <v>0</v>
      </c>
      <c r="G49" s="332">
        <f aca="true" t="shared" si="0" ref="G49:M49">COUNTBLANK(G15:G47)</f>
        <v>0</v>
      </c>
      <c r="H49" s="332">
        <f t="shared" si="0"/>
        <v>0</v>
      </c>
      <c r="I49" s="332">
        <f t="shared" si="0"/>
        <v>0</v>
      </c>
      <c r="J49" s="332">
        <f t="shared" si="0"/>
        <v>0</v>
      </c>
      <c r="K49" s="332">
        <f t="shared" si="0"/>
        <v>0</v>
      </c>
      <c r="L49" s="332">
        <f t="shared" si="0"/>
        <v>0</v>
      </c>
      <c r="M49" s="332">
        <f t="shared" si="0"/>
        <v>0</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f>33-(COUNT(F15:F47)+F49)</f>
        <v>0</v>
      </c>
      <c r="G50" s="332">
        <f aca="true" t="shared" si="1" ref="G50:M50">33-(COUNT(G15:G47)+G49)</f>
        <v>0</v>
      </c>
      <c r="H50" s="332">
        <f t="shared" si="1"/>
        <v>0</v>
      </c>
      <c r="I50" s="332">
        <f t="shared" si="1"/>
        <v>0</v>
      </c>
      <c r="J50" s="332">
        <f t="shared" si="1"/>
        <v>0</v>
      </c>
      <c r="K50" s="332">
        <f t="shared" si="1"/>
        <v>0</v>
      </c>
      <c r="L50" s="332">
        <f t="shared" si="1"/>
        <v>0</v>
      </c>
      <c r="M50" s="332">
        <f t="shared" si="1"/>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A48:D48"/>
    <mergeCell ref="AI12:AL12"/>
    <mergeCell ref="AM12:AP12"/>
    <mergeCell ref="F13:G13"/>
    <mergeCell ref="H13:I13"/>
    <mergeCell ref="J13:K13"/>
    <mergeCell ref="L13:M13"/>
    <mergeCell ref="AI13:AJ13"/>
    <mergeCell ref="AK13:AL13"/>
    <mergeCell ref="AM13:AN13"/>
    <mergeCell ref="D9:G9"/>
    <mergeCell ref="H6:M6"/>
    <mergeCell ref="H5:I5"/>
    <mergeCell ref="AO13:AP13"/>
    <mergeCell ref="H9:M9"/>
    <mergeCell ref="F12:I12"/>
    <mergeCell ref="J12:M12"/>
    <mergeCell ref="D11:E11"/>
    <mergeCell ref="D10:E10"/>
    <mergeCell ref="I7:J7"/>
    <mergeCell ref="BA12:BB12"/>
    <mergeCell ref="AD2:AG4"/>
    <mergeCell ref="AS5:AU8"/>
    <mergeCell ref="AW12:AX12"/>
    <mergeCell ref="AY12:AZ12"/>
    <mergeCell ref="I2:J2"/>
    <mergeCell ref="L2:M2"/>
    <mergeCell ref="H3:J3"/>
    <mergeCell ref="H4:M4"/>
    <mergeCell ref="L7:M7"/>
    <mergeCell ref="D5:G6"/>
    <mergeCell ref="D8:G8"/>
    <mergeCell ref="D7:G7"/>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A9" sqref="A9"/>
    </sheetView>
  </sheetViews>
  <sheetFormatPr defaultColWidth="9.625" defaultRowHeight="12.75" customHeight="1"/>
  <cols>
    <col min="1" max="1" width="8.25390625" style="594"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88"/>
      <c r="BC1" s="1088"/>
    </row>
    <row r="2" spans="1:53" ht="16.5" customHeight="1" thickTop="1">
      <c r="A2" s="595"/>
      <c r="B2" s="596"/>
      <c r="C2" s="596"/>
      <c r="D2" s="1249" t="s">
        <v>197</v>
      </c>
      <c r="E2" s="1249" t="s">
        <v>7</v>
      </c>
      <c r="F2" s="596"/>
      <c r="G2" s="597" t="s">
        <v>251</v>
      </c>
      <c r="H2" s="1252" t="s">
        <v>451</v>
      </c>
      <c r="I2" s="1252"/>
      <c r="J2" s="597" t="s">
        <v>209</v>
      </c>
      <c r="K2" s="180"/>
      <c r="L2" s="6"/>
      <c r="M2" s="7"/>
      <c r="N2" s="7"/>
      <c r="O2" s="821"/>
      <c r="P2" s="7"/>
      <c r="Q2" s="7"/>
      <c r="R2" s="7"/>
      <c r="S2" s="6"/>
      <c r="T2" s="30"/>
      <c r="U2" s="30"/>
      <c r="V2" s="30"/>
      <c r="W2" s="6"/>
      <c r="X2" s="6"/>
      <c r="Y2" s="6"/>
      <c r="Z2" s="6"/>
      <c r="AA2" s="822"/>
      <c r="AT2" s="1131"/>
      <c r="AU2" s="1131"/>
      <c r="AV2" s="1131"/>
      <c r="AW2" s="368" t="s">
        <v>143</v>
      </c>
      <c r="AX2" s="367" t="s">
        <v>144</v>
      </c>
      <c r="AY2" s="179"/>
      <c r="AZ2" s="179"/>
      <c r="BA2" s="179"/>
    </row>
    <row r="3" spans="1:50" ht="16.5" customHeight="1">
      <c r="A3" s="598"/>
      <c r="B3" s="210"/>
      <c r="C3" s="210"/>
      <c r="D3" s="1250"/>
      <c r="E3" s="1250"/>
      <c r="F3" s="210"/>
      <c r="G3" s="145" t="s">
        <v>214</v>
      </c>
      <c r="H3" s="140"/>
      <c r="I3" s="140" t="e">
        <f>#REF!</f>
        <v>#REF!</v>
      </c>
      <c r="J3" s="141"/>
      <c r="K3" s="142"/>
      <c r="L3" s="6"/>
      <c r="M3" s="7"/>
      <c r="N3" s="7"/>
      <c r="O3" s="824"/>
      <c r="P3" s="7"/>
      <c r="Q3" s="7"/>
      <c r="R3" s="7"/>
      <c r="S3" s="6"/>
      <c r="T3" s="30"/>
      <c r="U3" s="30"/>
      <c r="V3" s="30"/>
      <c r="W3" s="6"/>
      <c r="X3" s="6"/>
      <c r="Y3" s="6"/>
      <c r="Z3" s="6"/>
      <c r="AA3" s="822"/>
      <c r="AT3" s="1131"/>
      <c r="AU3" s="1131"/>
      <c r="AV3" s="1131"/>
      <c r="AW3" s="369" t="s">
        <v>145</v>
      </c>
      <c r="AX3" s="367" t="s">
        <v>151</v>
      </c>
    </row>
    <row r="4" spans="1:50" ht="16.5" customHeight="1">
      <c r="A4" s="598"/>
      <c r="B4" s="210"/>
      <c r="C4" s="210"/>
      <c r="D4" s="210"/>
      <c r="E4" s="599" t="s">
        <v>204</v>
      </c>
      <c r="F4" s="210"/>
      <c r="G4" s="145" t="s">
        <v>210</v>
      </c>
      <c r="H4" s="140"/>
      <c r="I4" s="1124" t="e">
        <f>#REF!</f>
        <v>#REF!</v>
      </c>
      <c r="J4" s="1124"/>
      <c r="K4" s="1251"/>
      <c r="L4" s="6"/>
      <c r="M4" s="7"/>
      <c r="N4" s="7"/>
      <c r="O4" s="825"/>
      <c r="P4" s="7"/>
      <c r="Q4" s="7"/>
      <c r="R4" s="7"/>
      <c r="S4" s="6"/>
      <c r="T4" s="6"/>
      <c r="U4" s="6"/>
      <c r="V4" s="6"/>
      <c r="W4" s="6"/>
      <c r="X4" s="6"/>
      <c r="Y4" s="6"/>
      <c r="Z4" s="6"/>
      <c r="AA4" s="822"/>
      <c r="AT4" s="1131"/>
      <c r="AU4" s="1131"/>
      <c r="AV4" s="1131"/>
      <c r="AW4" s="369" t="s">
        <v>146</v>
      </c>
      <c r="AX4" s="367" t="s">
        <v>147</v>
      </c>
    </row>
    <row r="5" spans="1:50" ht="16.5" customHeight="1">
      <c r="A5" s="598"/>
      <c r="B5" s="600" t="s">
        <v>197</v>
      </c>
      <c r="C5" s="601"/>
      <c r="D5" s="210"/>
      <c r="E5" s="602" t="s">
        <v>8</v>
      </c>
      <c r="F5" s="210"/>
      <c r="G5" s="145" t="s">
        <v>211</v>
      </c>
      <c r="H5" s="140" t="e">
        <f>#REF!</f>
        <v>#REF!</v>
      </c>
      <c r="I5" s="139"/>
      <c r="J5" s="335" t="s">
        <v>212</v>
      </c>
      <c r="K5" s="142" t="e">
        <f>#REF!</f>
        <v>#REF!</v>
      </c>
      <c r="L5" s="6"/>
      <c r="M5" s="7"/>
      <c r="N5" s="7"/>
      <c r="O5" s="825"/>
      <c r="P5" s="7"/>
      <c r="Q5" s="7"/>
      <c r="R5" s="7"/>
      <c r="S5" s="6"/>
      <c r="T5" s="826"/>
      <c r="U5" s="6"/>
      <c r="V5" s="6"/>
      <c r="W5" s="6"/>
      <c r="X5" s="6"/>
      <c r="Y5" s="6"/>
      <c r="Z5" s="6"/>
      <c r="AA5" s="822"/>
      <c r="AC5" s="152" t="s">
        <v>35</v>
      </c>
      <c r="AU5" s="371" t="s">
        <v>189</v>
      </c>
      <c r="AW5" s="369" t="s">
        <v>148</v>
      </c>
      <c r="AX5" s="367" t="s">
        <v>152</v>
      </c>
    </row>
    <row r="6" spans="1:55" ht="16.5" customHeight="1" thickBot="1">
      <c r="A6" s="598"/>
      <c r="B6" s="1170" t="s">
        <v>347</v>
      </c>
      <c r="C6" s="1171"/>
      <c r="D6" s="1172"/>
      <c r="E6" s="420"/>
      <c r="F6" s="210"/>
      <c r="G6" s="458" t="s">
        <v>213</v>
      </c>
      <c r="H6" s="140" t="e">
        <f>#REF!</f>
        <v>#REF!</v>
      </c>
      <c r="I6" s="140"/>
      <c r="J6" s="141"/>
      <c r="K6" s="142"/>
      <c r="L6" s="827" t="s">
        <v>182</v>
      </c>
      <c r="M6" s="827" t="s">
        <v>182</v>
      </c>
      <c r="N6" s="827" t="s">
        <v>182</v>
      </c>
      <c r="O6" s="827" t="s">
        <v>182</v>
      </c>
      <c r="P6" s="827" t="s">
        <v>182</v>
      </c>
      <c r="Q6" s="827" t="s">
        <v>182</v>
      </c>
      <c r="R6" s="827" t="s">
        <v>182</v>
      </c>
      <c r="S6" s="827" t="s">
        <v>182</v>
      </c>
      <c r="T6" s="827" t="s">
        <v>183</v>
      </c>
      <c r="U6" s="827" t="s">
        <v>183</v>
      </c>
      <c r="V6" s="827" t="s">
        <v>183</v>
      </c>
      <c r="W6" s="827" t="s">
        <v>183</v>
      </c>
      <c r="X6" s="827" t="s">
        <v>183</v>
      </c>
      <c r="Y6" s="827" t="s">
        <v>183</v>
      </c>
      <c r="Z6" s="827" t="s">
        <v>183</v>
      </c>
      <c r="AA6" s="827" t="s">
        <v>183</v>
      </c>
      <c r="AC6" s="87"/>
      <c r="AD6" s="87"/>
      <c r="AH6" s="156" t="str">
        <f>G2</f>
        <v>Country: </v>
      </c>
      <c r="AI6" s="1253" t="str">
        <f>H2</f>
        <v>Bulgaria</v>
      </c>
      <c r="AJ6" s="1253"/>
      <c r="AK6" s="1253"/>
      <c r="AL6" s="1253"/>
      <c r="AW6" s="369" t="s">
        <v>149</v>
      </c>
      <c r="AX6" s="367" t="s">
        <v>153</v>
      </c>
      <c r="BB6" s="35" t="s">
        <v>338</v>
      </c>
      <c r="BC6" s="1089">
        <v>2</v>
      </c>
    </row>
    <row r="7" spans="1:50" ht="18.75" thickBot="1">
      <c r="A7" s="603"/>
      <c r="B7" s="285" t="s">
        <v>346</v>
      </c>
      <c r="C7" s="286"/>
      <c r="D7" s="287"/>
      <c r="E7" s="289" t="s">
        <v>136</v>
      </c>
      <c r="F7" s="182" t="s">
        <v>197</v>
      </c>
      <c r="G7" s="183" t="s">
        <v>197</v>
      </c>
      <c r="H7" s="140"/>
      <c r="I7" s="140"/>
      <c r="J7" s="141"/>
      <c r="K7" s="142"/>
      <c r="L7" s="6"/>
      <c r="M7" s="7"/>
      <c r="N7" s="6"/>
      <c r="O7" s="6"/>
      <c r="P7" s="6"/>
      <c r="Q7" s="7"/>
      <c r="R7" s="7"/>
      <c r="S7" s="6"/>
      <c r="T7" s="826"/>
      <c r="U7" s="7"/>
      <c r="V7" s="6"/>
      <c r="W7" s="6"/>
      <c r="X7" s="6"/>
      <c r="Y7" s="7"/>
      <c r="Z7" s="7"/>
      <c r="AA7" s="6"/>
      <c r="AB7" s="157"/>
      <c r="AC7" s="158" t="s">
        <v>275</v>
      </c>
      <c r="AD7" s="230" t="s">
        <v>197</v>
      </c>
      <c r="AE7" s="1237" t="s">
        <v>32</v>
      </c>
      <c r="AF7" s="1237"/>
      <c r="AG7" s="1237"/>
      <c r="AH7" s="1237"/>
      <c r="AI7" s="1237"/>
      <c r="AJ7" s="1237"/>
      <c r="AK7" s="1237"/>
      <c r="AL7" s="1238"/>
      <c r="AW7" s="369" t="s">
        <v>150</v>
      </c>
      <c r="AX7" s="367" t="s">
        <v>188</v>
      </c>
    </row>
    <row r="8" spans="1:55" s="578" customFormat="1" ht="13.5" customHeight="1">
      <c r="A8" s="604" t="s">
        <v>215</v>
      </c>
      <c r="B8" s="422" t="s">
        <v>197</v>
      </c>
      <c r="C8" s="605" t="s">
        <v>270</v>
      </c>
      <c r="D8" s="1257" t="s">
        <v>200</v>
      </c>
      <c r="E8" s="1258"/>
      <c r="F8" s="1259"/>
      <c r="G8" s="1260"/>
      <c r="H8" s="1259" t="s">
        <v>203</v>
      </c>
      <c r="I8" s="1259"/>
      <c r="J8" s="1259"/>
      <c r="K8" s="1262"/>
      <c r="L8" s="838" t="s">
        <v>137</v>
      </c>
      <c r="M8" s="839"/>
      <c r="N8" s="839"/>
      <c r="O8" s="840"/>
      <c r="P8" s="839" t="s">
        <v>138</v>
      </c>
      <c r="Q8" s="841"/>
      <c r="R8" s="841"/>
      <c r="S8" s="842"/>
      <c r="T8" s="843" t="s">
        <v>137</v>
      </c>
      <c r="U8" s="839"/>
      <c r="V8" s="839"/>
      <c r="W8" s="840"/>
      <c r="X8" s="839" t="s">
        <v>138</v>
      </c>
      <c r="Y8" s="841"/>
      <c r="Z8" s="841"/>
      <c r="AA8" s="842"/>
      <c r="AB8" s="184" t="s">
        <v>215</v>
      </c>
      <c r="AC8" s="162" t="s">
        <v>197</v>
      </c>
      <c r="AD8" s="231" t="s">
        <v>197</v>
      </c>
      <c r="AE8" s="1239" t="s">
        <v>200</v>
      </c>
      <c r="AF8" s="1239"/>
      <c r="AG8" s="1239"/>
      <c r="AH8" s="1240"/>
      <c r="AI8" s="1241" t="s">
        <v>203</v>
      </c>
      <c r="AJ8" s="1241" t="s">
        <v>197</v>
      </c>
      <c r="AK8" s="1241" t="s">
        <v>197</v>
      </c>
      <c r="AL8" s="1242" t="s">
        <v>197</v>
      </c>
      <c r="AM8" s="577" t="s">
        <v>197</v>
      </c>
      <c r="AT8" s="323" t="s">
        <v>215</v>
      </c>
      <c r="AU8" s="312" t="s">
        <v>197</v>
      </c>
      <c r="AV8" s="324" t="s">
        <v>139</v>
      </c>
      <c r="AW8" s="1256" t="s">
        <v>200</v>
      </c>
      <c r="AX8" s="1254"/>
      <c r="AY8" s="1254" t="s">
        <v>203</v>
      </c>
      <c r="AZ8" s="1255"/>
      <c r="BA8" s="86"/>
      <c r="BB8" s="85" t="s">
        <v>339</v>
      </c>
      <c r="BC8" s="85" t="s">
        <v>340</v>
      </c>
    </row>
    <row r="9" spans="1:55" ht="12.75" customHeight="1">
      <c r="A9" s="604" t="s">
        <v>240</v>
      </c>
      <c r="B9" s="606" t="s">
        <v>215</v>
      </c>
      <c r="C9" s="607" t="s">
        <v>271</v>
      </c>
      <c r="D9" s="1159">
        <v>2013</v>
      </c>
      <c r="E9" s="1162"/>
      <c r="F9" s="1159">
        <v>2014</v>
      </c>
      <c r="G9" s="1162"/>
      <c r="H9" s="1161">
        <v>2013</v>
      </c>
      <c r="I9" s="1162"/>
      <c r="J9" s="1159">
        <v>2014</v>
      </c>
      <c r="K9" s="1261"/>
      <c r="L9" s="846">
        <v>2013</v>
      </c>
      <c r="M9" s="847"/>
      <c r="N9" s="847">
        <v>2014</v>
      </c>
      <c r="O9" s="686"/>
      <c r="P9" s="848">
        <v>2013</v>
      </c>
      <c r="Q9" s="848"/>
      <c r="R9" s="848">
        <v>2014</v>
      </c>
      <c r="S9" s="6"/>
      <c r="T9" s="849">
        <v>2013</v>
      </c>
      <c r="U9" s="847"/>
      <c r="V9" s="847">
        <v>2014</v>
      </c>
      <c r="W9" s="686"/>
      <c r="X9" s="848">
        <v>2013</v>
      </c>
      <c r="Y9" s="848"/>
      <c r="Z9" s="848">
        <v>2014</v>
      </c>
      <c r="AA9" s="6"/>
      <c r="AB9" s="186" t="s">
        <v>240</v>
      </c>
      <c r="AC9" s="162" t="s">
        <v>197</v>
      </c>
      <c r="AD9" s="185" t="s">
        <v>197</v>
      </c>
      <c r="AE9" s="1243">
        <v>2013</v>
      </c>
      <c r="AF9" s="1244" t="s">
        <v>197</v>
      </c>
      <c r="AG9" s="1263">
        <v>2014</v>
      </c>
      <c r="AH9" s="1244" t="s">
        <v>197</v>
      </c>
      <c r="AI9" s="1243">
        <v>2013</v>
      </c>
      <c r="AJ9" s="1244" t="s">
        <v>197</v>
      </c>
      <c r="AK9" s="1263">
        <v>2014</v>
      </c>
      <c r="AL9" s="1264" t="s">
        <v>197</v>
      </c>
      <c r="AM9" s="577" t="s">
        <v>197</v>
      </c>
      <c r="AT9" s="325" t="s">
        <v>240</v>
      </c>
      <c r="AU9" s="170" t="s">
        <v>215</v>
      </c>
      <c r="AV9" s="185" t="s">
        <v>140</v>
      </c>
      <c r="AW9" s="678">
        <v>2013</v>
      </c>
      <c r="AX9" s="678">
        <v>2014</v>
      </c>
      <c r="AY9" s="678">
        <v>2013</v>
      </c>
      <c r="AZ9" s="684">
        <v>2014</v>
      </c>
      <c r="BA9" s="578"/>
      <c r="BB9" s="85" t="s">
        <v>341</v>
      </c>
      <c r="BC9" s="85" t="s">
        <v>342</v>
      </c>
    </row>
    <row r="10" spans="1:52" ht="14.25" customHeight="1">
      <c r="A10" s="608" t="s">
        <v>197</v>
      </c>
      <c r="B10" s="424"/>
      <c r="C10" s="609" t="s">
        <v>197</v>
      </c>
      <c r="D10" s="425" t="s">
        <v>198</v>
      </c>
      <c r="E10" s="425" t="s">
        <v>20</v>
      </c>
      <c r="F10" s="425" t="s">
        <v>198</v>
      </c>
      <c r="G10" s="425" t="s">
        <v>20</v>
      </c>
      <c r="H10" s="425" t="s">
        <v>198</v>
      </c>
      <c r="I10" s="425" t="s">
        <v>20</v>
      </c>
      <c r="J10" s="425" t="s">
        <v>198</v>
      </c>
      <c r="K10" s="426" t="s">
        <v>20</v>
      </c>
      <c r="L10" s="856" t="s">
        <v>198</v>
      </c>
      <c r="M10" s="854" t="s">
        <v>20</v>
      </c>
      <c r="N10" s="854" t="s">
        <v>198</v>
      </c>
      <c r="O10" s="855" t="s">
        <v>20</v>
      </c>
      <c r="P10" s="854" t="s">
        <v>198</v>
      </c>
      <c r="Q10" s="854" t="s">
        <v>20</v>
      </c>
      <c r="R10" s="854" t="s">
        <v>198</v>
      </c>
      <c r="S10" s="854" t="s">
        <v>20</v>
      </c>
      <c r="T10" s="856" t="s">
        <v>198</v>
      </c>
      <c r="U10" s="854" t="s">
        <v>20</v>
      </c>
      <c r="V10" s="854" t="s">
        <v>198</v>
      </c>
      <c r="W10" s="854" t="s">
        <v>20</v>
      </c>
      <c r="X10" s="856" t="s">
        <v>198</v>
      </c>
      <c r="Y10" s="854" t="s">
        <v>20</v>
      </c>
      <c r="Z10" s="854" t="s">
        <v>198</v>
      </c>
      <c r="AA10" s="854" t="s">
        <v>20</v>
      </c>
      <c r="AB10" s="167" t="s">
        <v>197</v>
      </c>
      <c r="AC10" s="162"/>
      <c r="AD10" s="191" t="s">
        <v>197</v>
      </c>
      <c r="AE10" s="168" t="s">
        <v>198</v>
      </c>
      <c r="AF10" s="169" t="s">
        <v>20</v>
      </c>
      <c r="AG10" s="170" t="s">
        <v>198</v>
      </c>
      <c r="AH10" s="169" t="s">
        <v>20</v>
      </c>
      <c r="AI10" s="171" t="s">
        <v>198</v>
      </c>
      <c r="AJ10" s="169" t="s">
        <v>20</v>
      </c>
      <c r="AK10" s="170" t="s">
        <v>198</v>
      </c>
      <c r="AL10" s="172" t="s">
        <v>20</v>
      </c>
      <c r="AM10" s="577" t="s">
        <v>197</v>
      </c>
      <c r="AT10" s="326" t="s">
        <v>197</v>
      </c>
      <c r="AU10" s="49"/>
      <c r="AV10" s="187" t="s">
        <v>197</v>
      </c>
      <c r="AW10" s="188"/>
      <c r="AX10" s="188"/>
      <c r="AY10" s="188"/>
      <c r="AZ10" s="327"/>
    </row>
    <row r="11" spans="1:55" s="379" customFormat="1" ht="15" customHeight="1">
      <c r="A11" s="427">
        <v>1</v>
      </c>
      <c r="B11" s="610" t="s">
        <v>207</v>
      </c>
      <c r="C11" s="611" t="s">
        <v>57</v>
      </c>
      <c r="D11" s="429">
        <v>0.203</v>
      </c>
      <c r="E11" s="429">
        <v>42.597</v>
      </c>
      <c r="F11" s="429">
        <v>0.083</v>
      </c>
      <c r="G11" s="429">
        <v>20.765</v>
      </c>
      <c r="H11" s="429">
        <v>309.126</v>
      </c>
      <c r="I11" s="429">
        <v>31648.372</v>
      </c>
      <c r="J11" s="429">
        <v>828.96</v>
      </c>
      <c r="K11" s="429">
        <v>82518.181</v>
      </c>
      <c r="L11" s="860" t="s">
        <v>367</v>
      </c>
      <c r="M11" s="860" t="s">
        <v>367</v>
      </c>
      <c r="N11" s="860" t="s">
        <v>367</v>
      </c>
      <c r="O11" s="860" t="s">
        <v>367</v>
      </c>
      <c r="P11" s="860" t="s">
        <v>367</v>
      </c>
      <c r="Q11" s="860" t="s">
        <v>367</v>
      </c>
      <c r="R11" s="860" t="s">
        <v>367</v>
      </c>
      <c r="S11" s="860" t="s">
        <v>367</v>
      </c>
      <c r="T11" s="862" t="s">
        <v>367</v>
      </c>
      <c r="U11" s="726" t="s">
        <v>367</v>
      </c>
      <c r="V11" s="726" t="s">
        <v>367</v>
      </c>
      <c r="W11" s="726" t="s">
        <v>367</v>
      </c>
      <c r="X11" s="862" t="s">
        <v>367</v>
      </c>
      <c r="Y11" s="726" t="s">
        <v>367</v>
      </c>
      <c r="Z11" s="726" t="s">
        <v>367</v>
      </c>
      <c r="AA11" s="863" t="s">
        <v>367</v>
      </c>
      <c r="AB11" s="2">
        <v>1</v>
      </c>
      <c r="AC11" s="976" t="s">
        <v>207</v>
      </c>
      <c r="AD11" s="89" t="s">
        <v>196</v>
      </c>
      <c r="AE11" s="977">
        <v>0</v>
      </c>
      <c r="AF11" s="977">
        <v>0</v>
      </c>
      <c r="AG11" s="977">
        <v>0</v>
      </c>
      <c r="AH11" s="977">
        <v>0</v>
      </c>
      <c r="AI11" s="977">
        <v>0</v>
      </c>
      <c r="AJ11" s="977">
        <v>0</v>
      </c>
      <c r="AK11" s="977">
        <v>0</v>
      </c>
      <c r="AL11" s="978">
        <v>0</v>
      </c>
      <c r="AT11" s="316">
        <v>1</v>
      </c>
      <c r="AU11" s="976" t="s">
        <v>207</v>
      </c>
      <c r="AV11" s="193" t="s">
        <v>141</v>
      </c>
      <c r="AW11" s="388">
        <v>209.83743842364532</v>
      </c>
      <c r="AX11" s="582">
        <v>250.18072289156626</v>
      </c>
      <c r="AY11" s="979">
        <v>102.38016860438786</v>
      </c>
      <c r="AZ11" s="589">
        <v>99.54422529434471</v>
      </c>
      <c r="BA11" s="980"/>
      <c r="BB11" s="1090" t="s">
        <v>156</v>
      </c>
      <c r="BC11" s="1090" t="s">
        <v>156</v>
      </c>
    </row>
    <row r="12" spans="1:55" s="88" customFormat="1" ht="15" customHeight="1" thickBot="1">
      <c r="A12" s="430">
        <v>1.1</v>
      </c>
      <c r="B12" s="622" t="s">
        <v>245</v>
      </c>
      <c r="C12" s="612" t="s">
        <v>57</v>
      </c>
      <c r="D12" s="924">
        <v>0.06</v>
      </c>
      <c r="E12" s="924">
        <v>7.217</v>
      </c>
      <c r="F12" s="924">
        <v>0.024</v>
      </c>
      <c r="G12" s="924">
        <v>5.588</v>
      </c>
      <c r="H12" s="924">
        <v>101.843</v>
      </c>
      <c r="I12" s="981">
        <v>9395.765</v>
      </c>
      <c r="J12" s="924">
        <v>357.625</v>
      </c>
      <c r="K12" s="981">
        <v>31876.756</v>
      </c>
      <c r="L12" s="872"/>
      <c r="M12" s="873"/>
      <c r="N12" s="750"/>
      <c r="O12" s="751"/>
      <c r="P12" s="874"/>
      <c r="Q12" s="874"/>
      <c r="R12" s="874"/>
      <c r="S12" s="875"/>
      <c r="T12" s="876" t="s">
        <v>367</v>
      </c>
      <c r="U12" s="8" t="s">
        <v>367</v>
      </c>
      <c r="V12" s="8" t="s">
        <v>367</v>
      </c>
      <c r="W12" s="8" t="s">
        <v>367</v>
      </c>
      <c r="X12" s="876" t="s">
        <v>367</v>
      </c>
      <c r="Y12" s="8" t="s">
        <v>367</v>
      </c>
      <c r="Z12" s="8" t="s">
        <v>367</v>
      </c>
      <c r="AA12" s="877" t="s">
        <v>367</v>
      </c>
      <c r="AB12" s="2">
        <v>1.1</v>
      </c>
      <c r="AC12" s="197" t="s">
        <v>245</v>
      </c>
      <c r="AD12" s="190" t="s">
        <v>196</v>
      </c>
      <c r="AE12" s="982"/>
      <c r="AF12" s="982"/>
      <c r="AG12" s="982"/>
      <c r="AH12" s="982"/>
      <c r="AI12" s="982"/>
      <c r="AJ12" s="982"/>
      <c r="AK12" s="982"/>
      <c r="AL12" s="983"/>
      <c r="AT12" s="316">
        <v>1.1</v>
      </c>
      <c r="AU12" s="200" t="s">
        <v>245</v>
      </c>
      <c r="AV12" s="193" t="s">
        <v>141</v>
      </c>
      <c r="AW12" s="579">
        <v>120.28333333333333</v>
      </c>
      <c r="AX12" s="579">
        <v>232.83333333333334</v>
      </c>
      <c r="AY12" s="580">
        <v>92.25734709307463</v>
      </c>
      <c r="AZ12" s="581">
        <v>89.13458511010137</v>
      </c>
      <c r="BB12" s="1090" t="s">
        <v>156</v>
      </c>
      <c r="BC12" s="1090" t="s">
        <v>156</v>
      </c>
    </row>
    <row r="13" spans="1:55" s="379" customFormat="1" ht="15" customHeight="1">
      <c r="A13" s="427">
        <v>1.2</v>
      </c>
      <c r="B13" s="984" t="s">
        <v>246</v>
      </c>
      <c r="C13" s="619" t="s">
        <v>57</v>
      </c>
      <c r="D13" s="429">
        <v>0.14300000000000002</v>
      </c>
      <c r="E13" s="429">
        <v>35.38</v>
      </c>
      <c r="F13" s="429">
        <v>0.059000000000000004</v>
      </c>
      <c r="G13" s="429">
        <v>15.177</v>
      </c>
      <c r="H13" s="429">
        <v>207.283</v>
      </c>
      <c r="I13" s="429">
        <v>22252.607</v>
      </c>
      <c r="J13" s="429">
        <v>471.33500000000004</v>
      </c>
      <c r="K13" s="429">
        <v>50641.424999999996</v>
      </c>
      <c r="L13" s="881" t="s">
        <v>367</v>
      </c>
      <c r="M13" s="882" t="s">
        <v>367</v>
      </c>
      <c r="N13" s="883" t="s">
        <v>367</v>
      </c>
      <c r="O13" s="884" t="s">
        <v>367</v>
      </c>
      <c r="P13" s="885" t="s">
        <v>367</v>
      </c>
      <c r="Q13" s="885" t="s">
        <v>367</v>
      </c>
      <c r="R13" s="885" t="s">
        <v>367</v>
      </c>
      <c r="S13" s="886" t="s">
        <v>367</v>
      </c>
      <c r="T13" s="862" t="s">
        <v>367</v>
      </c>
      <c r="U13" s="726" t="s">
        <v>367</v>
      </c>
      <c r="V13" s="726" t="s">
        <v>367</v>
      </c>
      <c r="W13" s="726" t="s">
        <v>367</v>
      </c>
      <c r="X13" s="862" t="s">
        <v>367</v>
      </c>
      <c r="Y13" s="726" t="s">
        <v>367</v>
      </c>
      <c r="Z13" s="726" t="s">
        <v>367</v>
      </c>
      <c r="AA13" s="863" t="s">
        <v>367</v>
      </c>
      <c r="AB13" s="2">
        <v>1.2</v>
      </c>
      <c r="AC13" s="197" t="s">
        <v>246</v>
      </c>
      <c r="AD13" s="190" t="s">
        <v>196</v>
      </c>
      <c r="AE13" s="985">
        <v>0</v>
      </c>
      <c r="AF13" s="985">
        <v>0</v>
      </c>
      <c r="AG13" s="985">
        <v>0</v>
      </c>
      <c r="AH13" s="985">
        <v>0</v>
      </c>
      <c r="AI13" s="985">
        <v>0</v>
      </c>
      <c r="AJ13" s="985">
        <v>0</v>
      </c>
      <c r="AK13" s="985">
        <v>0</v>
      </c>
      <c r="AL13" s="986">
        <v>0</v>
      </c>
      <c r="AT13" s="316">
        <v>1.2</v>
      </c>
      <c r="AU13" s="197" t="s">
        <v>246</v>
      </c>
      <c r="AV13" s="193" t="s">
        <v>141</v>
      </c>
      <c r="AW13" s="582">
        <v>247.4125874125874</v>
      </c>
      <c r="AX13" s="582">
        <v>257.2372881355932</v>
      </c>
      <c r="AY13" s="583">
        <v>107.35374825721358</v>
      </c>
      <c r="AZ13" s="584">
        <v>107.44253025979397</v>
      </c>
      <c r="BB13" s="1090" t="s">
        <v>156</v>
      </c>
      <c r="BC13" s="1090" t="s">
        <v>156</v>
      </c>
    </row>
    <row r="14" spans="1:55" s="88" customFormat="1" ht="15" customHeight="1">
      <c r="A14" s="430" t="s">
        <v>222</v>
      </c>
      <c r="B14" s="363" t="s">
        <v>201</v>
      </c>
      <c r="C14" s="614" t="s">
        <v>57</v>
      </c>
      <c r="D14" s="870">
        <v>0.046</v>
      </c>
      <c r="E14" s="987">
        <v>7.377</v>
      </c>
      <c r="F14" s="870">
        <v>0.057</v>
      </c>
      <c r="G14" s="987">
        <v>9.021</v>
      </c>
      <c r="H14" s="870">
        <v>55.439</v>
      </c>
      <c r="I14" s="988">
        <v>7947.822</v>
      </c>
      <c r="J14" s="870">
        <v>54.675</v>
      </c>
      <c r="K14" s="988">
        <v>7802.17</v>
      </c>
      <c r="L14" s="872"/>
      <c r="M14" s="873"/>
      <c r="N14" s="750"/>
      <c r="O14" s="751"/>
      <c r="P14" s="874"/>
      <c r="Q14" s="874"/>
      <c r="R14" s="874"/>
      <c r="S14" s="875"/>
      <c r="T14" s="876" t="s">
        <v>367</v>
      </c>
      <c r="U14" s="8" t="s">
        <v>367</v>
      </c>
      <c r="V14" s="8" t="s">
        <v>367</v>
      </c>
      <c r="W14" s="8" t="s">
        <v>367</v>
      </c>
      <c r="X14" s="876" t="s">
        <v>367</v>
      </c>
      <c r="Y14" s="8" t="s">
        <v>367</v>
      </c>
      <c r="Z14" s="8" t="s">
        <v>367</v>
      </c>
      <c r="AA14" s="877" t="s">
        <v>367</v>
      </c>
      <c r="AB14" s="2" t="s">
        <v>222</v>
      </c>
      <c r="AC14" s="192" t="s">
        <v>201</v>
      </c>
      <c r="AD14" s="190" t="s">
        <v>196</v>
      </c>
      <c r="AE14" s="982"/>
      <c r="AF14" s="982"/>
      <c r="AG14" s="982"/>
      <c r="AH14" s="982"/>
      <c r="AI14" s="982"/>
      <c r="AJ14" s="982"/>
      <c r="AK14" s="982"/>
      <c r="AL14" s="983"/>
      <c r="AT14" s="316" t="s">
        <v>222</v>
      </c>
      <c r="AU14" s="192" t="s">
        <v>201</v>
      </c>
      <c r="AV14" s="193" t="s">
        <v>141</v>
      </c>
      <c r="AW14" s="585">
        <v>160.3695652173913</v>
      </c>
      <c r="AX14" s="585">
        <v>158.26315789473685</v>
      </c>
      <c r="AY14" s="585">
        <v>143.36156857086166</v>
      </c>
      <c r="AZ14" s="586">
        <v>142.70086877000458</v>
      </c>
      <c r="BB14" s="1090" t="s">
        <v>369</v>
      </c>
      <c r="BC14" s="1090" t="s">
        <v>156</v>
      </c>
    </row>
    <row r="15" spans="1:55" s="88" customFormat="1" ht="15" customHeight="1">
      <c r="A15" s="430" t="s">
        <v>294</v>
      </c>
      <c r="B15" s="363" t="s">
        <v>202</v>
      </c>
      <c r="C15" s="614" t="s">
        <v>57</v>
      </c>
      <c r="D15" s="870">
        <v>0.097</v>
      </c>
      <c r="E15" s="987">
        <v>28.003</v>
      </c>
      <c r="F15" s="870">
        <v>0.002</v>
      </c>
      <c r="G15" s="987">
        <v>6.156</v>
      </c>
      <c r="H15" s="870">
        <v>151.844</v>
      </c>
      <c r="I15" s="988">
        <v>14304.785</v>
      </c>
      <c r="J15" s="870">
        <v>416.66</v>
      </c>
      <c r="K15" s="988">
        <v>42839.255</v>
      </c>
      <c r="L15" s="872"/>
      <c r="M15" s="873"/>
      <c r="N15" s="750"/>
      <c r="O15" s="751"/>
      <c r="P15" s="874"/>
      <c r="Q15" s="874"/>
      <c r="R15" s="874"/>
      <c r="S15" s="875"/>
      <c r="T15" s="876" t="s">
        <v>367</v>
      </c>
      <c r="U15" s="8" t="s">
        <v>367</v>
      </c>
      <c r="V15" s="8" t="s">
        <v>367</v>
      </c>
      <c r="W15" s="8" t="s">
        <v>367</v>
      </c>
      <c r="X15" s="876" t="s">
        <v>367</v>
      </c>
      <c r="Y15" s="8" t="s">
        <v>367</v>
      </c>
      <c r="Z15" s="8" t="s">
        <v>367</v>
      </c>
      <c r="AA15" s="877" t="s">
        <v>367</v>
      </c>
      <c r="AB15" s="2" t="s">
        <v>294</v>
      </c>
      <c r="AC15" s="192" t="s">
        <v>202</v>
      </c>
      <c r="AD15" s="190" t="s">
        <v>196</v>
      </c>
      <c r="AE15" s="982"/>
      <c r="AF15" s="982"/>
      <c r="AG15" s="982"/>
      <c r="AH15" s="982"/>
      <c r="AI15" s="982"/>
      <c r="AJ15" s="982"/>
      <c r="AK15" s="982"/>
      <c r="AL15" s="983"/>
      <c r="AT15" s="316" t="s">
        <v>294</v>
      </c>
      <c r="AU15" s="192" t="s">
        <v>202</v>
      </c>
      <c r="AV15" s="193" t="s">
        <v>141</v>
      </c>
      <c r="AW15" s="585">
        <v>288.69072164948454</v>
      </c>
      <c r="AX15" s="585">
        <v>3078</v>
      </c>
      <c r="AY15" s="585">
        <v>94.20711388003477</v>
      </c>
      <c r="AZ15" s="586">
        <v>102.81585705371285</v>
      </c>
      <c r="BB15" s="1090" t="s">
        <v>156</v>
      </c>
      <c r="BC15" s="1090" t="s">
        <v>156</v>
      </c>
    </row>
    <row r="16" spans="1:55" s="88" customFormat="1" ht="15" customHeight="1">
      <c r="A16" s="432" t="s">
        <v>19</v>
      </c>
      <c r="B16" s="615" t="s">
        <v>311</v>
      </c>
      <c r="C16" s="616" t="s">
        <v>57</v>
      </c>
      <c r="D16" s="870">
        <v>0.068</v>
      </c>
      <c r="E16" s="987">
        <v>22.119</v>
      </c>
      <c r="F16" s="870">
        <v>0.002</v>
      </c>
      <c r="G16" s="987">
        <v>6.156</v>
      </c>
      <c r="H16" s="870">
        <v>48.468</v>
      </c>
      <c r="I16" s="988">
        <v>4877.034</v>
      </c>
      <c r="J16" s="870">
        <v>34.238</v>
      </c>
      <c r="K16" s="988">
        <v>4784.761</v>
      </c>
      <c r="L16" s="872"/>
      <c r="M16" s="873"/>
      <c r="N16" s="750"/>
      <c r="O16" s="751"/>
      <c r="P16" s="874"/>
      <c r="Q16" s="874"/>
      <c r="R16" s="874"/>
      <c r="S16" s="875"/>
      <c r="T16" s="876" t="s">
        <v>367</v>
      </c>
      <c r="U16" s="8" t="s">
        <v>367</v>
      </c>
      <c r="V16" s="8" t="s">
        <v>367</v>
      </c>
      <c r="W16" s="8" t="s">
        <v>367</v>
      </c>
      <c r="X16" s="876" t="s">
        <v>367</v>
      </c>
      <c r="Y16" s="8" t="s">
        <v>367</v>
      </c>
      <c r="Z16" s="8" t="s">
        <v>367</v>
      </c>
      <c r="AA16" s="877" t="s">
        <v>367</v>
      </c>
      <c r="AB16" s="2" t="s">
        <v>19</v>
      </c>
      <c r="AC16" s="196" t="s">
        <v>311</v>
      </c>
      <c r="AD16" s="190" t="s">
        <v>196</v>
      </c>
      <c r="AE16" s="982" t="s">
        <v>367</v>
      </c>
      <c r="AF16" s="982" t="s">
        <v>367</v>
      </c>
      <c r="AG16" s="982" t="s">
        <v>367</v>
      </c>
      <c r="AH16" s="982" t="s">
        <v>367</v>
      </c>
      <c r="AI16" s="982" t="s">
        <v>367</v>
      </c>
      <c r="AJ16" s="982" t="s">
        <v>367</v>
      </c>
      <c r="AK16" s="982" t="s">
        <v>367</v>
      </c>
      <c r="AL16" s="983" t="s">
        <v>367</v>
      </c>
      <c r="AT16" s="317" t="s">
        <v>19</v>
      </c>
      <c r="AU16" s="194" t="s">
        <v>311</v>
      </c>
      <c r="AV16" s="193" t="s">
        <v>141</v>
      </c>
      <c r="AW16" s="585">
        <v>325.27941176470586</v>
      </c>
      <c r="AX16" s="585">
        <v>3078</v>
      </c>
      <c r="AY16" s="585">
        <v>100.62379301807377</v>
      </c>
      <c r="AZ16" s="586">
        <v>139.75001460365678</v>
      </c>
      <c r="BB16" s="1090" t="s">
        <v>156</v>
      </c>
      <c r="BC16" s="1090" t="s">
        <v>156</v>
      </c>
    </row>
    <row r="17" spans="1:55" s="88" customFormat="1" ht="15" customHeight="1">
      <c r="A17" s="989">
        <v>2</v>
      </c>
      <c r="B17" s="990" t="s">
        <v>247</v>
      </c>
      <c r="C17" s="616" t="s">
        <v>305</v>
      </c>
      <c r="D17" s="870">
        <v>1.007</v>
      </c>
      <c r="E17" s="987">
        <v>534.131</v>
      </c>
      <c r="F17" s="870">
        <v>0.935</v>
      </c>
      <c r="G17" s="987">
        <v>504.708</v>
      </c>
      <c r="H17" s="870">
        <v>1.753</v>
      </c>
      <c r="I17" s="988">
        <v>1189.528</v>
      </c>
      <c r="J17" s="870">
        <v>1.473</v>
      </c>
      <c r="K17" s="988">
        <v>1100.484</v>
      </c>
      <c r="L17" s="872"/>
      <c r="M17" s="873"/>
      <c r="N17" s="750"/>
      <c r="O17" s="751"/>
      <c r="P17" s="874"/>
      <c r="Q17" s="874"/>
      <c r="R17" s="874"/>
      <c r="S17" s="875"/>
      <c r="T17" s="876" t="s">
        <v>367</v>
      </c>
      <c r="U17" s="8" t="s">
        <v>367</v>
      </c>
      <c r="V17" s="8" t="s">
        <v>367</v>
      </c>
      <c r="W17" s="8" t="s">
        <v>367</v>
      </c>
      <c r="X17" s="876" t="s">
        <v>367</v>
      </c>
      <c r="Y17" s="8" t="s">
        <v>367</v>
      </c>
      <c r="Z17" s="8" t="s">
        <v>367</v>
      </c>
      <c r="AA17" s="877" t="s">
        <v>367</v>
      </c>
      <c r="AB17" s="893">
        <v>2</v>
      </c>
      <c r="AC17" s="746" t="s">
        <v>247</v>
      </c>
      <c r="AD17" s="190" t="s">
        <v>305</v>
      </c>
      <c r="AE17" s="982"/>
      <c r="AF17" s="982"/>
      <c r="AG17" s="982"/>
      <c r="AH17" s="982"/>
      <c r="AI17" s="982"/>
      <c r="AJ17" s="982"/>
      <c r="AK17" s="982"/>
      <c r="AL17" s="983"/>
      <c r="AT17" s="896">
        <v>2</v>
      </c>
      <c r="AU17" s="746" t="s">
        <v>247</v>
      </c>
      <c r="AV17" s="187" t="s">
        <v>142</v>
      </c>
      <c r="AW17" s="585">
        <v>530.4180734856009</v>
      </c>
      <c r="AX17" s="585">
        <v>539.7946524064171</v>
      </c>
      <c r="AY17" s="585">
        <v>678.5670279520822</v>
      </c>
      <c r="AZ17" s="586">
        <v>747.1038696537677</v>
      </c>
      <c r="BB17" s="1090" t="s">
        <v>369</v>
      </c>
      <c r="BC17" s="1090" t="s">
        <v>156</v>
      </c>
    </row>
    <row r="18" spans="1:55" s="88" customFormat="1" ht="15" customHeight="1">
      <c r="A18" s="991">
        <v>3</v>
      </c>
      <c r="B18" s="892" t="s">
        <v>329</v>
      </c>
      <c r="C18" s="1072" t="s">
        <v>34</v>
      </c>
      <c r="D18" s="870">
        <v>0.129</v>
      </c>
      <c r="E18" s="987">
        <v>214.334</v>
      </c>
      <c r="F18" s="870">
        <v>0.011</v>
      </c>
      <c r="G18" s="987">
        <v>37.907000000000004</v>
      </c>
      <c r="H18" s="870">
        <v>0.888</v>
      </c>
      <c r="I18" s="988">
        <v>226.431</v>
      </c>
      <c r="J18" s="870">
        <v>2.698</v>
      </c>
      <c r="K18" s="988">
        <v>206.477</v>
      </c>
      <c r="L18" s="872"/>
      <c r="M18" s="873"/>
      <c r="N18" s="750"/>
      <c r="O18" s="751"/>
      <c r="P18" s="874"/>
      <c r="Q18" s="874"/>
      <c r="R18" s="874"/>
      <c r="S18" s="875"/>
      <c r="T18" s="876" t="s">
        <v>367</v>
      </c>
      <c r="U18" s="8" t="s">
        <v>367</v>
      </c>
      <c r="V18" s="8" t="s">
        <v>367</v>
      </c>
      <c r="W18" s="8" t="s">
        <v>367</v>
      </c>
      <c r="X18" s="876" t="s">
        <v>367</v>
      </c>
      <c r="Y18" s="8" t="s">
        <v>367</v>
      </c>
      <c r="Z18" s="8" t="s">
        <v>367</v>
      </c>
      <c r="AA18" s="877" t="s">
        <v>367</v>
      </c>
      <c r="AB18" s="991">
        <v>3</v>
      </c>
      <c r="AC18" s="892" t="s">
        <v>329</v>
      </c>
      <c r="AD18" s="1072" t="s">
        <v>34</v>
      </c>
      <c r="AE18" s="982"/>
      <c r="AF18" s="982"/>
      <c r="AG18" s="982"/>
      <c r="AH18" s="982"/>
      <c r="AI18" s="982"/>
      <c r="AJ18" s="982"/>
      <c r="AK18" s="982"/>
      <c r="AL18" s="983"/>
      <c r="AT18" s="991">
        <v>3</v>
      </c>
      <c r="AU18" s="892" t="s">
        <v>329</v>
      </c>
      <c r="AV18" s="1072" t="s">
        <v>34</v>
      </c>
      <c r="AW18" s="585">
        <v>1661.5038759689921</v>
      </c>
      <c r="AX18" s="585">
        <v>3446.0909090909095</v>
      </c>
      <c r="AY18" s="585">
        <v>254.98986486486487</v>
      </c>
      <c r="AZ18" s="586">
        <v>76.52965159377317</v>
      </c>
      <c r="BB18" s="1090" t="s">
        <v>156</v>
      </c>
      <c r="BC18" s="1090" t="s">
        <v>156</v>
      </c>
    </row>
    <row r="19" spans="1:55" s="88" customFormat="1" ht="15" customHeight="1">
      <c r="A19" s="442" t="s">
        <v>330</v>
      </c>
      <c r="B19" s="892" t="s">
        <v>331</v>
      </c>
      <c r="C19" s="1072" t="s">
        <v>34</v>
      </c>
      <c r="D19" s="870">
        <v>0.068</v>
      </c>
      <c r="E19" s="987">
        <v>138.915</v>
      </c>
      <c r="F19" s="870">
        <v>0</v>
      </c>
      <c r="G19" s="987">
        <v>1.148</v>
      </c>
      <c r="H19" s="870">
        <v>0.001</v>
      </c>
      <c r="I19" s="988">
        <v>4.776</v>
      </c>
      <c r="J19" s="870">
        <v>2.626</v>
      </c>
      <c r="K19" s="988">
        <v>122.967</v>
      </c>
      <c r="L19" s="872"/>
      <c r="M19" s="873"/>
      <c r="N19" s="750"/>
      <c r="O19" s="751"/>
      <c r="P19" s="874"/>
      <c r="Q19" s="874"/>
      <c r="R19" s="874"/>
      <c r="S19" s="875"/>
      <c r="T19" s="876"/>
      <c r="U19" s="8"/>
      <c r="V19" s="8"/>
      <c r="W19" s="8"/>
      <c r="X19" s="876"/>
      <c r="Y19" s="8"/>
      <c r="Z19" s="8"/>
      <c r="AA19" s="877"/>
      <c r="AB19" s="442" t="s">
        <v>330</v>
      </c>
      <c r="AC19" s="892" t="s">
        <v>331</v>
      </c>
      <c r="AD19" s="1072" t="s">
        <v>34</v>
      </c>
      <c r="AE19" s="982"/>
      <c r="AF19" s="982"/>
      <c r="AG19" s="982"/>
      <c r="AH19" s="982"/>
      <c r="AI19" s="982"/>
      <c r="AJ19" s="982"/>
      <c r="AK19" s="982"/>
      <c r="AL19" s="983"/>
      <c r="AT19" s="442" t="s">
        <v>330</v>
      </c>
      <c r="AU19" s="892" t="s">
        <v>331</v>
      </c>
      <c r="AV19" s="1072" t="s">
        <v>34</v>
      </c>
      <c r="AW19" s="585"/>
      <c r="AX19" s="585"/>
      <c r="AY19" s="585"/>
      <c r="AZ19" s="586"/>
      <c r="BB19" s="1090" t="s">
        <v>369</v>
      </c>
      <c r="BC19" s="1090" t="s">
        <v>369</v>
      </c>
    </row>
    <row r="20" spans="1:55" s="88" customFormat="1" ht="15" customHeight="1">
      <c r="A20" s="442" t="s">
        <v>332</v>
      </c>
      <c r="B20" s="892" t="s">
        <v>344</v>
      </c>
      <c r="C20" s="1073" t="s">
        <v>34</v>
      </c>
      <c r="D20" s="870">
        <v>0.061</v>
      </c>
      <c r="E20" s="987">
        <v>75.419</v>
      </c>
      <c r="F20" s="870">
        <v>0.011</v>
      </c>
      <c r="G20" s="987">
        <v>36.759</v>
      </c>
      <c r="H20" s="870">
        <v>0.887</v>
      </c>
      <c r="I20" s="988">
        <v>221.655</v>
      </c>
      <c r="J20" s="870">
        <v>0.072</v>
      </c>
      <c r="K20" s="988">
        <v>83.51</v>
      </c>
      <c r="L20" s="872"/>
      <c r="M20" s="873"/>
      <c r="N20" s="750"/>
      <c r="O20" s="751"/>
      <c r="P20" s="874"/>
      <c r="Q20" s="874"/>
      <c r="R20" s="874"/>
      <c r="S20" s="875"/>
      <c r="T20" s="876"/>
      <c r="U20" s="8"/>
      <c r="V20" s="8"/>
      <c r="W20" s="8"/>
      <c r="X20" s="876"/>
      <c r="Y20" s="8"/>
      <c r="Z20" s="8"/>
      <c r="AA20" s="877"/>
      <c r="AB20" s="442" t="s">
        <v>332</v>
      </c>
      <c r="AC20" s="892" t="s">
        <v>344</v>
      </c>
      <c r="AD20" s="1073" t="s">
        <v>34</v>
      </c>
      <c r="AE20" s="982"/>
      <c r="AF20" s="982"/>
      <c r="AG20" s="982"/>
      <c r="AH20" s="982"/>
      <c r="AI20" s="982"/>
      <c r="AJ20" s="982"/>
      <c r="AK20" s="982"/>
      <c r="AL20" s="983"/>
      <c r="AT20" s="442" t="s">
        <v>332</v>
      </c>
      <c r="AU20" s="892" t="s">
        <v>344</v>
      </c>
      <c r="AV20" s="1073" t="s">
        <v>34</v>
      </c>
      <c r="AW20" s="585"/>
      <c r="AX20" s="585"/>
      <c r="AY20" s="585"/>
      <c r="AZ20" s="586"/>
      <c r="BB20" s="1090" t="s">
        <v>369</v>
      </c>
      <c r="BC20" s="1090" t="s">
        <v>369</v>
      </c>
    </row>
    <row r="21" spans="1:55" s="88" customFormat="1" ht="15" customHeight="1">
      <c r="A21" s="1074">
        <v>4</v>
      </c>
      <c r="B21" s="892" t="s">
        <v>334</v>
      </c>
      <c r="C21" s="1072" t="s">
        <v>305</v>
      </c>
      <c r="D21" s="870">
        <v>1.277</v>
      </c>
      <c r="E21" s="870">
        <v>370.971</v>
      </c>
      <c r="F21" s="870">
        <v>1.274</v>
      </c>
      <c r="G21" s="870">
        <v>353.313</v>
      </c>
      <c r="H21" s="870">
        <v>0.183</v>
      </c>
      <c r="I21" s="988">
        <v>62.484</v>
      </c>
      <c r="J21" s="870">
        <v>0.999</v>
      </c>
      <c r="K21" s="988">
        <v>271.515</v>
      </c>
      <c r="L21" s="872"/>
      <c r="M21" s="873"/>
      <c r="N21" s="750"/>
      <c r="O21" s="751"/>
      <c r="P21" s="874"/>
      <c r="Q21" s="874"/>
      <c r="R21" s="874"/>
      <c r="S21" s="875"/>
      <c r="T21" s="876" t="s">
        <v>367</v>
      </c>
      <c r="U21" s="8" t="s">
        <v>367</v>
      </c>
      <c r="V21" s="8" t="s">
        <v>367</v>
      </c>
      <c r="W21" s="8" t="s">
        <v>367</v>
      </c>
      <c r="X21" s="876" t="s">
        <v>367</v>
      </c>
      <c r="Y21" s="8" t="s">
        <v>367</v>
      </c>
      <c r="Z21" s="8" t="s">
        <v>367</v>
      </c>
      <c r="AA21" s="877" t="s">
        <v>367</v>
      </c>
      <c r="AB21" s="1074">
        <v>4</v>
      </c>
      <c r="AC21" s="892" t="s">
        <v>334</v>
      </c>
      <c r="AD21" s="1072" t="s">
        <v>305</v>
      </c>
      <c r="AE21" s="992"/>
      <c r="AF21" s="992"/>
      <c r="AG21" s="992"/>
      <c r="AH21" s="992"/>
      <c r="AI21" s="992"/>
      <c r="AJ21" s="992"/>
      <c r="AK21" s="992"/>
      <c r="AL21" s="993"/>
      <c r="AT21" s="1074">
        <v>4</v>
      </c>
      <c r="AU21" s="892" t="s">
        <v>334</v>
      </c>
      <c r="AV21" s="1072" t="s">
        <v>305</v>
      </c>
      <c r="AW21" s="585">
        <v>290.50195771339077</v>
      </c>
      <c r="AX21" s="585">
        <v>277.3257456828885</v>
      </c>
      <c r="AY21" s="585">
        <v>341.44262295081967</v>
      </c>
      <c r="AZ21" s="586">
        <v>271.78678678678676</v>
      </c>
      <c r="BB21" s="1090" t="s">
        <v>369</v>
      </c>
      <c r="BC21" s="1090" t="s">
        <v>156</v>
      </c>
    </row>
    <row r="22" spans="1:55" s="88" customFormat="1" ht="15" customHeight="1">
      <c r="A22" s="442" t="s">
        <v>193</v>
      </c>
      <c r="B22" s="1071" t="s">
        <v>335</v>
      </c>
      <c r="C22" s="614" t="s">
        <v>305</v>
      </c>
      <c r="D22" s="870">
        <v>1.216</v>
      </c>
      <c r="E22" s="987">
        <v>353.451</v>
      </c>
      <c r="F22" s="870">
        <v>1.199</v>
      </c>
      <c r="G22" s="987">
        <v>335.811</v>
      </c>
      <c r="H22" s="870">
        <v>0.162</v>
      </c>
      <c r="I22" s="987">
        <v>55.414</v>
      </c>
      <c r="J22" s="870">
        <v>0.895</v>
      </c>
      <c r="K22" s="987">
        <v>247.071</v>
      </c>
      <c r="L22" s="872"/>
      <c r="M22" s="873"/>
      <c r="N22" s="750"/>
      <c r="O22" s="751"/>
      <c r="P22" s="874"/>
      <c r="Q22" s="874"/>
      <c r="R22" s="874"/>
      <c r="S22" s="875"/>
      <c r="T22" s="876"/>
      <c r="U22" s="8"/>
      <c r="V22" s="8"/>
      <c r="W22" s="8"/>
      <c r="X22" s="876"/>
      <c r="Y22" s="8"/>
      <c r="Z22" s="8"/>
      <c r="AA22" s="877"/>
      <c r="AB22" s="442" t="s">
        <v>193</v>
      </c>
      <c r="AC22" s="1071" t="s">
        <v>335</v>
      </c>
      <c r="AD22" s="614" t="s">
        <v>305</v>
      </c>
      <c r="AE22" s="992"/>
      <c r="AF22" s="992"/>
      <c r="AG22" s="992"/>
      <c r="AH22" s="992"/>
      <c r="AI22" s="992"/>
      <c r="AJ22" s="992"/>
      <c r="AK22" s="992"/>
      <c r="AL22" s="993"/>
      <c r="AT22" s="442" t="s">
        <v>193</v>
      </c>
      <c r="AU22" s="1071" t="s">
        <v>335</v>
      </c>
      <c r="AV22" s="614" t="s">
        <v>305</v>
      </c>
      <c r="AW22" s="585"/>
      <c r="AX22" s="585"/>
      <c r="AY22" s="585"/>
      <c r="AZ22" s="586"/>
      <c r="BB22" s="1090" t="s">
        <v>369</v>
      </c>
      <c r="BC22" s="1090" t="s">
        <v>369</v>
      </c>
    </row>
    <row r="23" spans="1:55" s="88" customFormat="1" ht="15" customHeight="1">
      <c r="A23" s="442" t="s">
        <v>336</v>
      </c>
      <c r="B23" s="1071" t="s">
        <v>337</v>
      </c>
      <c r="C23" s="614" t="s">
        <v>305</v>
      </c>
      <c r="D23" s="870">
        <v>0.061</v>
      </c>
      <c r="E23" s="987">
        <v>17.52</v>
      </c>
      <c r="F23" s="870">
        <v>0.075</v>
      </c>
      <c r="G23" s="987">
        <v>17.502</v>
      </c>
      <c r="H23" s="870">
        <v>0.021</v>
      </c>
      <c r="I23" s="987">
        <v>7.07</v>
      </c>
      <c r="J23" s="870">
        <v>0.104</v>
      </c>
      <c r="K23" s="987">
        <v>24.444</v>
      </c>
      <c r="L23" s="872"/>
      <c r="M23" s="873"/>
      <c r="N23" s="750"/>
      <c r="O23" s="751"/>
      <c r="P23" s="874"/>
      <c r="Q23" s="874"/>
      <c r="R23" s="874"/>
      <c r="S23" s="875"/>
      <c r="T23" s="876"/>
      <c r="U23" s="8"/>
      <c r="V23" s="8"/>
      <c r="W23" s="8"/>
      <c r="X23" s="876"/>
      <c r="Y23" s="8"/>
      <c r="Z23" s="8"/>
      <c r="AA23" s="877"/>
      <c r="AB23" s="442" t="s">
        <v>336</v>
      </c>
      <c r="AC23" s="1071" t="s">
        <v>337</v>
      </c>
      <c r="AD23" s="614" t="s">
        <v>305</v>
      </c>
      <c r="AE23" s="992"/>
      <c r="AF23" s="992"/>
      <c r="AG23" s="992"/>
      <c r="AH23" s="992"/>
      <c r="AI23" s="992"/>
      <c r="AJ23" s="992"/>
      <c r="AK23" s="992"/>
      <c r="AL23" s="993"/>
      <c r="AT23" s="442" t="s">
        <v>336</v>
      </c>
      <c r="AU23" s="1071" t="s">
        <v>337</v>
      </c>
      <c r="AV23" s="614" t="s">
        <v>305</v>
      </c>
      <c r="AW23" s="585"/>
      <c r="AX23" s="585"/>
      <c r="AY23" s="585"/>
      <c r="AZ23" s="586"/>
      <c r="BB23" s="1090" t="s">
        <v>369</v>
      </c>
      <c r="BC23" s="1090" t="s">
        <v>369</v>
      </c>
    </row>
    <row r="24" spans="1:55" s="379" customFormat="1" ht="15" customHeight="1">
      <c r="A24" s="435">
        <v>5</v>
      </c>
      <c r="B24" s="617" t="s">
        <v>248</v>
      </c>
      <c r="C24" s="611" t="s">
        <v>57</v>
      </c>
      <c r="D24" s="309">
        <v>5.694999999999999</v>
      </c>
      <c r="E24" s="309">
        <v>4162.298</v>
      </c>
      <c r="F24" s="309">
        <v>10.483</v>
      </c>
      <c r="G24" s="309">
        <v>6131.976</v>
      </c>
      <c r="H24" s="309">
        <v>290.916</v>
      </c>
      <c r="I24" s="309">
        <v>70547.74</v>
      </c>
      <c r="J24" s="309">
        <v>293.829</v>
      </c>
      <c r="K24" s="309">
        <v>72403.746</v>
      </c>
      <c r="L24" s="881" t="s">
        <v>367</v>
      </c>
      <c r="M24" s="882" t="s">
        <v>367</v>
      </c>
      <c r="N24" s="883" t="s">
        <v>367</v>
      </c>
      <c r="O24" s="884" t="s">
        <v>367</v>
      </c>
      <c r="P24" s="885" t="s">
        <v>367</v>
      </c>
      <c r="Q24" s="885" t="s">
        <v>367</v>
      </c>
      <c r="R24" s="885" t="s">
        <v>367</v>
      </c>
      <c r="S24" s="886" t="s">
        <v>367</v>
      </c>
      <c r="T24" s="862" t="s">
        <v>367</v>
      </c>
      <c r="U24" s="726" t="s">
        <v>367</v>
      </c>
      <c r="V24" s="726" t="s">
        <v>367</v>
      </c>
      <c r="W24" s="726" t="s">
        <v>367</v>
      </c>
      <c r="X24" s="862" t="s">
        <v>367</v>
      </c>
      <c r="Y24" s="726" t="s">
        <v>367</v>
      </c>
      <c r="Z24" s="726" t="s">
        <v>367</v>
      </c>
      <c r="AA24" s="863" t="s">
        <v>367</v>
      </c>
      <c r="AB24" s="900">
        <v>5</v>
      </c>
      <c r="AC24" s="747" t="s">
        <v>248</v>
      </c>
      <c r="AD24" s="190" t="s">
        <v>196</v>
      </c>
      <c r="AE24" s="985">
        <v>0</v>
      </c>
      <c r="AF24" s="985">
        <v>0</v>
      </c>
      <c r="AG24" s="985">
        <v>0</v>
      </c>
      <c r="AH24" s="985">
        <v>0</v>
      </c>
      <c r="AI24" s="985">
        <v>0</v>
      </c>
      <c r="AJ24" s="985">
        <v>0</v>
      </c>
      <c r="AK24" s="985">
        <v>0</v>
      </c>
      <c r="AL24" s="986">
        <v>0</v>
      </c>
      <c r="AT24" s="902">
        <v>5</v>
      </c>
      <c r="AU24" s="747" t="s">
        <v>248</v>
      </c>
      <c r="AV24" s="193" t="s">
        <v>141</v>
      </c>
      <c r="AW24" s="585">
        <v>730.8688323090431</v>
      </c>
      <c r="AX24" s="585">
        <v>584.9447677191642</v>
      </c>
      <c r="AY24" s="585">
        <v>242.50209682520043</v>
      </c>
      <c r="AZ24" s="586">
        <v>246.41456765669827</v>
      </c>
      <c r="BB24" s="1090" t="s">
        <v>156</v>
      </c>
      <c r="BC24" s="1090" t="s">
        <v>156</v>
      </c>
    </row>
    <row r="25" spans="1:55" s="88" customFormat="1" ht="15" customHeight="1">
      <c r="A25" s="430" t="s">
        <v>227</v>
      </c>
      <c r="B25" s="618" t="s">
        <v>201</v>
      </c>
      <c r="C25" s="614" t="s">
        <v>57</v>
      </c>
      <c r="D25" s="870">
        <v>0.951</v>
      </c>
      <c r="E25" s="987">
        <v>324.374</v>
      </c>
      <c r="F25" s="870">
        <v>1.183</v>
      </c>
      <c r="G25" s="987">
        <v>423.985</v>
      </c>
      <c r="H25" s="870">
        <v>267.983</v>
      </c>
      <c r="I25" s="988">
        <v>63996.949</v>
      </c>
      <c r="J25" s="870">
        <v>274.502</v>
      </c>
      <c r="K25" s="988">
        <v>65886.753</v>
      </c>
      <c r="L25" s="872"/>
      <c r="M25" s="873"/>
      <c r="N25" s="750"/>
      <c r="O25" s="751"/>
      <c r="P25" s="874"/>
      <c r="Q25" s="874"/>
      <c r="R25" s="874"/>
      <c r="S25" s="875"/>
      <c r="T25" s="876" t="s">
        <v>367</v>
      </c>
      <c r="U25" s="8" t="s">
        <v>367</v>
      </c>
      <c r="V25" s="8" t="s">
        <v>367</v>
      </c>
      <c r="W25" s="8" t="s">
        <v>367</v>
      </c>
      <c r="X25" s="876" t="s">
        <v>367</v>
      </c>
      <c r="Y25" s="8" t="s">
        <v>367</v>
      </c>
      <c r="Z25" s="8" t="s">
        <v>367</v>
      </c>
      <c r="AA25" s="877" t="s">
        <v>367</v>
      </c>
      <c r="AB25" s="2" t="s">
        <v>227</v>
      </c>
      <c r="AC25" s="197" t="s">
        <v>201</v>
      </c>
      <c r="AD25" s="190" t="s">
        <v>196</v>
      </c>
      <c r="AE25" s="982"/>
      <c r="AF25" s="982"/>
      <c r="AG25" s="982"/>
      <c r="AH25" s="982"/>
      <c r="AI25" s="982"/>
      <c r="AJ25" s="982"/>
      <c r="AK25" s="982"/>
      <c r="AL25" s="983"/>
      <c r="AT25" s="316" t="s">
        <v>227</v>
      </c>
      <c r="AU25" s="197" t="s">
        <v>201</v>
      </c>
      <c r="AV25" s="193" t="s">
        <v>141</v>
      </c>
      <c r="AW25" s="585">
        <v>341.087276550999</v>
      </c>
      <c r="AX25" s="585">
        <v>358.3981403212172</v>
      </c>
      <c r="AY25" s="585">
        <v>238.80973419955743</v>
      </c>
      <c r="AZ25" s="586">
        <v>240.02285229251515</v>
      </c>
      <c r="BB25" s="1090" t="s">
        <v>369</v>
      </c>
      <c r="BC25" s="1090" t="s">
        <v>156</v>
      </c>
    </row>
    <row r="26" spans="1:55" s="88" customFormat="1" ht="15" customHeight="1">
      <c r="A26" s="430" t="s">
        <v>297</v>
      </c>
      <c r="B26" s="618" t="s">
        <v>202</v>
      </c>
      <c r="C26" s="614" t="s">
        <v>57</v>
      </c>
      <c r="D26" s="870">
        <v>4.744</v>
      </c>
      <c r="E26" s="987">
        <v>3837.924</v>
      </c>
      <c r="F26" s="870">
        <v>9.3</v>
      </c>
      <c r="G26" s="987">
        <v>5707.991</v>
      </c>
      <c r="H26" s="870">
        <v>22.933</v>
      </c>
      <c r="I26" s="988">
        <v>6550.791</v>
      </c>
      <c r="J26" s="870">
        <v>19.327</v>
      </c>
      <c r="K26" s="988">
        <v>6516.993</v>
      </c>
      <c r="L26" s="872"/>
      <c r="M26" s="873"/>
      <c r="N26" s="750"/>
      <c r="O26" s="751"/>
      <c r="P26" s="874"/>
      <c r="Q26" s="874"/>
      <c r="R26" s="874"/>
      <c r="S26" s="875"/>
      <c r="T26" s="876" t="s">
        <v>367</v>
      </c>
      <c r="U26" s="8" t="s">
        <v>367</v>
      </c>
      <c r="V26" s="8" t="s">
        <v>367</v>
      </c>
      <c r="W26" s="8" t="s">
        <v>367</v>
      </c>
      <c r="X26" s="876" t="s">
        <v>367</v>
      </c>
      <c r="Y26" s="8" t="s">
        <v>367</v>
      </c>
      <c r="Z26" s="8" t="s">
        <v>367</v>
      </c>
      <c r="AA26" s="877" t="s">
        <v>367</v>
      </c>
      <c r="AB26" s="2" t="s">
        <v>297</v>
      </c>
      <c r="AC26" s="197" t="s">
        <v>202</v>
      </c>
      <c r="AD26" s="190" t="s">
        <v>196</v>
      </c>
      <c r="AE26" s="982"/>
      <c r="AF26" s="982"/>
      <c r="AG26" s="982"/>
      <c r="AH26" s="982"/>
      <c r="AI26" s="982"/>
      <c r="AJ26" s="982"/>
      <c r="AK26" s="982"/>
      <c r="AL26" s="983"/>
      <c r="AT26" s="316" t="s">
        <v>297</v>
      </c>
      <c r="AU26" s="197" t="s">
        <v>202</v>
      </c>
      <c r="AV26" s="193" t="s">
        <v>141</v>
      </c>
      <c r="AW26" s="585">
        <v>809.0059021922428</v>
      </c>
      <c r="AX26" s="585">
        <v>613.7624731182796</v>
      </c>
      <c r="AY26" s="585">
        <v>285.64910827192256</v>
      </c>
      <c r="AZ26" s="586">
        <v>337.1963056863455</v>
      </c>
      <c r="BB26" s="1090" t="s">
        <v>156</v>
      </c>
      <c r="BC26" s="1090" t="s">
        <v>156</v>
      </c>
    </row>
    <row r="27" spans="1:55" s="88" customFormat="1" ht="15" customHeight="1">
      <c r="A27" s="432" t="s">
        <v>15</v>
      </c>
      <c r="B27" s="440" t="s">
        <v>311</v>
      </c>
      <c r="C27" s="616" t="s">
        <v>57</v>
      </c>
      <c r="D27" s="870">
        <v>0.335</v>
      </c>
      <c r="E27" s="987">
        <v>482.759</v>
      </c>
      <c r="F27" s="870">
        <v>0.386</v>
      </c>
      <c r="G27" s="987">
        <v>624.28</v>
      </c>
      <c r="H27" s="870">
        <v>0.009</v>
      </c>
      <c r="I27" s="988">
        <v>12.175</v>
      </c>
      <c r="J27" s="870">
        <v>0.023</v>
      </c>
      <c r="K27" s="988">
        <v>18.649</v>
      </c>
      <c r="L27" s="872"/>
      <c r="M27" s="873"/>
      <c r="N27" s="750"/>
      <c r="O27" s="751"/>
      <c r="P27" s="874"/>
      <c r="Q27" s="874"/>
      <c r="R27" s="874"/>
      <c r="S27" s="875"/>
      <c r="T27" s="876" t="s">
        <v>367</v>
      </c>
      <c r="U27" s="8" t="s">
        <v>367</v>
      </c>
      <c r="V27" s="8" t="s">
        <v>367</v>
      </c>
      <c r="W27" s="8" t="s">
        <v>367</v>
      </c>
      <c r="X27" s="876" t="s">
        <v>367</v>
      </c>
      <c r="Y27" s="8" t="s">
        <v>367</v>
      </c>
      <c r="Z27" s="8" t="s">
        <v>367</v>
      </c>
      <c r="AA27" s="877" t="s">
        <v>367</v>
      </c>
      <c r="AB27" s="3" t="s">
        <v>15</v>
      </c>
      <c r="AC27" s="198" t="s">
        <v>311</v>
      </c>
      <c r="AD27" s="190" t="s">
        <v>196</v>
      </c>
      <c r="AE27" s="992" t="s">
        <v>367</v>
      </c>
      <c r="AF27" s="992" t="s">
        <v>367</v>
      </c>
      <c r="AG27" s="992" t="s">
        <v>367</v>
      </c>
      <c r="AH27" s="992" t="s">
        <v>367</v>
      </c>
      <c r="AI27" s="992" t="s">
        <v>367</v>
      </c>
      <c r="AJ27" s="992" t="s">
        <v>367</v>
      </c>
      <c r="AK27" s="992" t="s">
        <v>367</v>
      </c>
      <c r="AL27" s="993" t="s">
        <v>367</v>
      </c>
      <c r="AT27" s="317" t="s">
        <v>15</v>
      </c>
      <c r="AU27" s="198" t="s">
        <v>311</v>
      </c>
      <c r="AV27" s="193" t="s">
        <v>141</v>
      </c>
      <c r="AW27" s="585">
        <v>1441.0716417910448</v>
      </c>
      <c r="AX27" s="585">
        <v>1617.305699481865</v>
      </c>
      <c r="AY27" s="585">
        <v>1352.777777777778</v>
      </c>
      <c r="AZ27" s="586">
        <v>810.8260869565217</v>
      </c>
      <c r="BB27" s="1090" t="s">
        <v>369</v>
      </c>
      <c r="BC27" s="1090" t="s">
        <v>156</v>
      </c>
    </row>
    <row r="28" spans="1:55" s="379" customFormat="1" ht="15" customHeight="1">
      <c r="A28" s="427">
        <v>6</v>
      </c>
      <c r="B28" s="610" t="s">
        <v>250</v>
      </c>
      <c r="C28" s="619" t="s">
        <v>57</v>
      </c>
      <c r="D28" s="429">
        <v>75.556</v>
      </c>
      <c r="E28" s="429">
        <v>42551.251</v>
      </c>
      <c r="F28" s="429">
        <v>96.33100000000002</v>
      </c>
      <c r="G28" s="429">
        <v>54590.917</v>
      </c>
      <c r="H28" s="429">
        <v>365.74399999999997</v>
      </c>
      <c r="I28" s="429">
        <v>141265.739</v>
      </c>
      <c r="J28" s="429">
        <v>303.718</v>
      </c>
      <c r="K28" s="429">
        <v>119094.15</v>
      </c>
      <c r="L28" s="881" t="s">
        <v>367</v>
      </c>
      <c r="M28" s="882" t="s">
        <v>367</v>
      </c>
      <c r="N28" s="883" t="s">
        <v>367</v>
      </c>
      <c r="O28" s="884" t="s">
        <v>367</v>
      </c>
      <c r="P28" s="885" t="s">
        <v>367</v>
      </c>
      <c r="Q28" s="885" t="s">
        <v>367</v>
      </c>
      <c r="R28" s="885" t="s">
        <v>367</v>
      </c>
      <c r="S28" s="886" t="s">
        <v>367</v>
      </c>
      <c r="T28" s="862" t="s">
        <v>367</v>
      </c>
      <c r="U28" s="726" t="s">
        <v>367</v>
      </c>
      <c r="V28" s="726" t="s">
        <v>367</v>
      </c>
      <c r="W28" s="726" t="s">
        <v>367</v>
      </c>
      <c r="X28" s="862" t="s">
        <v>367</v>
      </c>
      <c r="Y28" s="726" t="s">
        <v>367</v>
      </c>
      <c r="Z28" s="726" t="s">
        <v>367</v>
      </c>
      <c r="AA28" s="863" t="s">
        <v>367</v>
      </c>
      <c r="AB28" s="2">
        <v>6</v>
      </c>
      <c r="AC28" s="976" t="s">
        <v>250</v>
      </c>
      <c r="AD28" s="190" t="s">
        <v>196</v>
      </c>
      <c r="AE28" s="985">
        <v>0</v>
      </c>
      <c r="AF28" s="985">
        <v>0</v>
      </c>
      <c r="AG28" s="985">
        <v>1.9539925233402755E-14</v>
      </c>
      <c r="AH28" s="985">
        <v>0</v>
      </c>
      <c r="AI28" s="985">
        <v>2.1316282072803006E-14</v>
      </c>
      <c r="AJ28" s="985">
        <v>0</v>
      </c>
      <c r="AK28" s="985">
        <v>0</v>
      </c>
      <c r="AL28" s="986">
        <v>0</v>
      </c>
      <c r="AT28" s="316">
        <v>6</v>
      </c>
      <c r="AU28" s="976" t="s">
        <v>250</v>
      </c>
      <c r="AV28" s="193" t="s">
        <v>141</v>
      </c>
      <c r="AW28" s="582">
        <v>563.1750092646514</v>
      </c>
      <c r="AX28" s="582">
        <v>566.7014460557867</v>
      </c>
      <c r="AY28" s="582">
        <v>386.24212290563895</v>
      </c>
      <c r="AZ28" s="589">
        <v>392.12081602012387</v>
      </c>
      <c r="BB28" s="1090" t="s">
        <v>369</v>
      </c>
      <c r="BC28" s="1090" t="s">
        <v>156</v>
      </c>
    </row>
    <row r="29" spans="1:55" s="379" customFormat="1" ht="15" customHeight="1">
      <c r="A29" s="427">
        <v>6.1</v>
      </c>
      <c r="B29" s="984" t="s">
        <v>249</v>
      </c>
      <c r="C29" s="611" t="s">
        <v>57</v>
      </c>
      <c r="D29" s="309">
        <v>12.692</v>
      </c>
      <c r="E29" s="309">
        <v>6353.527</v>
      </c>
      <c r="F29" s="309">
        <v>14.24</v>
      </c>
      <c r="G29" s="309">
        <v>7443.399</v>
      </c>
      <c r="H29" s="309">
        <v>10.096</v>
      </c>
      <c r="I29" s="309">
        <v>4420.875</v>
      </c>
      <c r="J29" s="309">
        <v>8.92</v>
      </c>
      <c r="K29" s="309">
        <v>3972.743</v>
      </c>
      <c r="L29" s="881" t="s">
        <v>367</v>
      </c>
      <c r="M29" s="882" t="s">
        <v>367</v>
      </c>
      <c r="N29" s="883" t="s">
        <v>367</v>
      </c>
      <c r="O29" s="884" t="s">
        <v>367</v>
      </c>
      <c r="P29" s="885" t="s">
        <v>367</v>
      </c>
      <c r="Q29" s="885" t="s">
        <v>367</v>
      </c>
      <c r="R29" s="885" t="s">
        <v>367</v>
      </c>
      <c r="S29" s="886" t="s">
        <v>367</v>
      </c>
      <c r="T29" s="862" t="s">
        <v>367</v>
      </c>
      <c r="U29" s="726" t="s">
        <v>367</v>
      </c>
      <c r="V29" s="726" t="s">
        <v>367</v>
      </c>
      <c r="W29" s="726" t="s">
        <v>367</v>
      </c>
      <c r="X29" s="862" t="s">
        <v>367</v>
      </c>
      <c r="Y29" s="726" t="s">
        <v>367</v>
      </c>
      <c r="Z29" s="726" t="s">
        <v>367</v>
      </c>
      <c r="AA29" s="863" t="s">
        <v>367</v>
      </c>
      <c r="AB29" s="2">
        <v>6.1</v>
      </c>
      <c r="AC29" s="197" t="s">
        <v>249</v>
      </c>
      <c r="AD29" s="190" t="s">
        <v>196</v>
      </c>
      <c r="AE29" s="977">
        <v>0</v>
      </c>
      <c r="AF29" s="977">
        <v>0</v>
      </c>
      <c r="AG29" s="977">
        <v>0</v>
      </c>
      <c r="AH29" s="977">
        <v>0</v>
      </c>
      <c r="AI29" s="977">
        <v>0</v>
      </c>
      <c r="AJ29" s="977">
        <v>0</v>
      </c>
      <c r="AK29" s="977">
        <v>0</v>
      </c>
      <c r="AL29" s="978">
        <v>0</v>
      </c>
      <c r="AT29" s="316">
        <v>6.1</v>
      </c>
      <c r="AU29" s="197" t="s">
        <v>249</v>
      </c>
      <c r="AV29" s="193" t="s">
        <v>141</v>
      </c>
      <c r="AW29" s="585">
        <v>500.593050740624</v>
      </c>
      <c r="AX29" s="585">
        <v>522.7106039325843</v>
      </c>
      <c r="AY29" s="585">
        <v>437.8838153724247</v>
      </c>
      <c r="AZ29" s="586">
        <v>445.37477578475335</v>
      </c>
      <c r="BB29" s="1090" t="s">
        <v>369</v>
      </c>
      <c r="BC29" s="1090" t="s">
        <v>156</v>
      </c>
    </row>
    <row r="30" spans="1:55" s="88" customFormat="1" ht="15" customHeight="1">
      <c r="A30" s="430" t="s">
        <v>228</v>
      </c>
      <c r="B30" s="363" t="s">
        <v>201</v>
      </c>
      <c r="C30" s="614" t="s">
        <v>57</v>
      </c>
      <c r="D30" s="870">
        <v>0.003</v>
      </c>
      <c r="E30" s="987">
        <v>13.233</v>
      </c>
      <c r="F30" s="870">
        <v>0.004</v>
      </c>
      <c r="G30" s="987">
        <v>17.359</v>
      </c>
      <c r="H30" s="870">
        <v>0.028</v>
      </c>
      <c r="I30" s="988">
        <v>8.462</v>
      </c>
      <c r="J30" s="870">
        <v>0</v>
      </c>
      <c r="K30" s="988">
        <v>0</v>
      </c>
      <c r="L30" s="872"/>
      <c r="M30" s="873"/>
      <c r="N30" s="750"/>
      <c r="O30" s="751"/>
      <c r="P30" s="874"/>
      <c r="Q30" s="874"/>
      <c r="R30" s="874"/>
      <c r="S30" s="875"/>
      <c r="T30" s="876" t="s">
        <v>367</v>
      </c>
      <c r="U30" s="8" t="s">
        <v>367</v>
      </c>
      <c r="V30" s="8" t="s">
        <v>367</v>
      </c>
      <c r="W30" s="8" t="s">
        <v>367</v>
      </c>
      <c r="X30" s="876" t="s">
        <v>367</v>
      </c>
      <c r="Y30" s="8" t="s">
        <v>367</v>
      </c>
      <c r="Z30" s="8" t="s">
        <v>367</v>
      </c>
      <c r="AA30" s="877" t="s">
        <v>367</v>
      </c>
      <c r="AB30" s="2" t="s">
        <v>228</v>
      </c>
      <c r="AC30" s="192" t="s">
        <v>201</v>
      </c>
      <c r="AD30" s="190" t="s">
        <v>196</v>
      </c>
      <c r="AE30" s="982"/>
      <c r="AF30" s="982"/>
      <c r="AG30" s="982"/>
      <c r="AH30" s="982"/>
      <c r="AI30" s="982"/>
      <c r="AJ30" s="982"/>
      <c r="AK30" s="982"/>
      <c r="AL30" s="983"/>
      <c r="AT30" s="316" t="s">
        <v>228</v>
      </c>
      <c r="AU30" s="192" t="s">
        <v>201</v>
      </c>
      <c r="AV30" s="193" t="s">
        <v>141</v>
      </c>
      <c r="AW30" s="585">
        <v>4411</v>
      </c>
      <c r="AX30" s="585">
        <v>4339.75</v>
      </c>
      <c r="AY30" s="585">
        <v>302.2142857142857</v>
      </c>
      <c r="AZ30" s="586">
        <v>0</v>
      </c>
      <c r="BB30" s="1090" t="s">
        <v>156</v>
      </c>
      <c r="BC30" s="1090" t="s">
        <v>369</v>
      </c>
    </row>
    <row r="31" spans="1:55" s="88" customFormat="1" ht="15" customHeight="1">
      <c r="A31" s="430" t="s">
        <v>299</v>
      </c>
      <c r="B31" s="363" t="s">
        <v>202</v>
      </c>
      <c r="C31" s="614" t="s">
        <v>57</v>
      </c>
      <c r="D31" s="870">
        <v>12.689</v>
      </c>
      <c r="E31" s="987">
        <v>6340.294</v>
      </c>
      <c r="F31" s="870">
        <v>14.236</v>
      </c>
      <c r="G31" s="987">
        <v>7426.04</v>
      </c>
      <c r="H31" s="870">
        <v>10.068</v>
      </c>
      <c r="I31" s="988">
        <v>4412.413</v>
      </c>
      <c r="J31" s="870">
        <v>8.92</v>
      </c>
      <c r="K31" s="988">
        <v>3972.743</v>
      </c>
      <c r="L31" s="872"/>
      <c r="M31" s="873"/>
      <c r="N31" s="750"/>
      <c r="O31" s="751"/>
      <c r="P31" s="874"/>
      <c r="Q31" s="874"/>
      <c r="R31" s="874"/>
      <c r="S31" s="875"/>
      <c r="T31" s="876" t="s">
        <v>367</v>
      </c>
      <c r="U31" s="8" t="s">
        <v>367</v>
      </c>
      <c r="V31" s="8" t="s">
        <v>367</v>
      </c>
      <c r="W31" s="8" t="s">
        <v>367</v>
      </c>
      <c r="X31" s="876" t="s">
        <v>367</v>
      </c>
      <c r="Y31" s="8" t="s">
        <v>367</v>
      </c>
      <c r="Z31" s="8" t="s">
        <v>367</v>
      </c>
      <c r="AA31" s="877" t="s">
        <v>367</v>
      </c>
      <c r="AB31" s="2" t="s">
        <v>299</v>
      </c>
      <c r="AC31" s="192" t="s">
        <v>202</v>
      </c>
      <c r="AD31" s="190" t="s">
        <v>196</v>
      </c>
      <c r="AE31" s="982"/>
      <c r="AF31" s="982"/>
      <c r="AG31" s="982"/>
      <c r="AH31" s="982"/>
      <c r="AI31" s="982"/>
      <c r="AJ31" s="982"/>
      <c r="AK31" s="982"/>
      <c r="AL31" s="983"/>
      <c r="AT31" s="316" t="s">
        <v>299</v>
      </c>
      <c r="AU31" s="192" t="s">
        <v>202</v>
      </c>
      <c r="AV31" s="193" t="s">
        <v>141</v>
      </c>
      <c r="AW31" s="585">
        <v>499.66853179919616</v>
      </c>
      <c r="AX31" s="585">
        <v>521.6381005900533</v>
      </c>
      <c r="AY31" s="585">
        <v>438.2611243543901</v>
      </c>
      <c r="AZ31" s="586">
        <v>445.37477578475335</v>
      </c>
      <c r="BB31" s="1090" t="s">
        <v>369</v>
      </c>
      <c r="BC31" s="1090" t="s">
        <v>156</v>
      </c>
    </row>
    <row r="32" spans="1:55" s="88" customFormat="1" ht="15" customHeight="1" thickBot="1">
      <c r="A32" s="430" t="s">
        <v>16</v>
      </c>
      <c r="B32" s="620" t="s">
        <v>311</v>
      </c>
      <c r="C32" s="612" t="s">
        <v>57</v>
      </c>
      <c r="D32" s="994">
        <v>0.022</v>
      </c>
      <c r="E32" s="995">
        <v>119.107</v>
      </c>
      <c r="F32" s="994">
        <v>0.082</v>
      </c>
      <c r="G32" s="995">
        <v>284.054</v>
      </c>
      <c r="H32" s="994">
        <v>0.027</v>
      </c>
      <c r="I32" s="996">
        <v>7.774</v>
      </c>
      <c r="J32" s="994">
        <v>0.092</v>
      </c>
      <c r="K32" s="996">
        <v>104.545</v>
      </c>
      <c r="L32" s="872"/>
      <c r="M32" s="873"/>
      <c r="N32" s="750"/>
      <c r="O32" s="751"/>
      <c r="P32" s="874"/>
      <c r="Q32" s="874"/>
      <c r="R32" s="874"/>
      <c r="S32" s="875"/>
      <c r="T32" s="876" t="s">
        <v>367</v>
      </c>
      <c r="U32" s="8" t="s">
        <v>367</v>
      </c>
      <c r="V32" s="8" t="s">
        <v>367</v>
      </c>
      <c r="W32" s="8" t="s">
        <v>367</v>
      </c>
      <c r="X32" s="876" t="s">
        <v>367</v>
      </c>
      <c r="Y32" s="8" t="s">
        <v>367</v>
      </c>
      <c r="Z32" s="8" t="s">
        <v>367</v>
      </c>
      <c r="AA32" s="877" t="s">
        <v>367</v>
      </c>
      <c r="AB32" s="2" t="s">
        <v>16</v>
      </c>
      <c r="AC32" s="196" t="s">
        <v>311</v>
      </c>
      <c r="AD32" s="190" t="s">
        <v>196</v>
      </c>
      <c r="AE32" s="982" t="s">
        <v>367</v>
      </c>
      <c r="AF32" s="982" t="s">
        <v>367</v>
      </c>
      <c r="AG32" s="982" t="s">
        <v>367</v>
      </c>
      <c r="AH32" s="982" t="s">
        <v>367</v>
      </c>
      <c r="AI32" s="982" t="s">
        <v>367</v>
      </c>
      <c r="AJ32" s="982" t="s">
        <v>367</v>
      </c>
      <c r="AK32" s="982" t="s">
        <v>367</v>
      </c>
      <c r="AL32" s="983" t="s">
        <v>367</v>
      </c>
      <c r="AT32" s="316" t="s">
        <v>16</v>
      </c>
      <c r="AU32" s="199" t="s">
        <v>311</v>
      </c>
      <c r="AV32" s="193" t="s">
        <v>141</v>
      </c>
      <c r="AW32" s="587">
        <v>5413.954545454546</v>
      </c>
      <c r="AX32" s="587">
        <v>3464.073170731707</v>
      </c>
      <c r="AY32" s="587">
        <v>287.9259259259259</v>
      </c>
      <c r="AZ32" s="588">
        <v>1136.358695652174</v>
      </c>
      <c r="BB32" s="1090" t="s">
        <v>156</v>
      </c>
      <c r="BC32" s="1090" t="s">
        <v>156</v>
      </c>
    </row>
    <row r="33" spans="1:55" s="379" customFormat="1" ht="15" customHeight="1">
      <c r="A33" s="427">
        <v>6.2</v>
      </c>
      <c r="B33" s="984" t="s">
        <v>252</v>
      </c>
      <c r="C33" s="619" t="s">
        <v>57</v>
      </c>
      <c r="D33" s="429">
        <v>30.198</v>
      </c>
      <c r="E33" s="429">
        <v>18135.278000000002</v>
      </c>
      <c r="F33" s="429">
        <v>41.831</v>
      </c>
      <c r="G33" s="429">
        <v>24922.879</v>
      </c>
      <c r="H33" s="429">
        <v>26.078</v>
      </c>
      <c r="I33" s="429">
        <v>23867.027</v>
      </c>
      <c r="J33" s="429">
        <v>27.78</v>
      </c>
      <c r="K33" s="429">
        <v>25142.252</v>
      </c>
      <c r="L33" s="881" t="s">
        <v>367</v>
      </c>
      <c r="M33" s="882" t="s">
        <v>367</v>
      </c>
      <c r="N33" s="883" t="s">
        <v>367</v>
      </c>
      <c r="O33" s="884" t="s">
        <v>367</v>
      </c>
      <c r="P33" s="885" t="s">
        <v>367</v>
      </c>
      <c r="Q33" s="885" t="s">
        <v>367</v>
      </c>
      <c r="R33" s="885" t="s">
        <v>367</v>
      </c>
      <c r="S33" s="886" t="s">
        <v>367</v>
      </c>
      <c r="T33" s="862" t="s">
        <v>367</v>
      </c>
      <c r="U33" s="726" t="s">
        <v>367</v>
      </c>
      <c r="V33" s="726" t="s">
        <v>367</v>
      </c>
      <c r="W33" s="726" t="s">
        <v>367</v>
      </c>
      <c r="X33" s="862" t="s">
        <v>367</v>
      </c>
      <c r="Y33" s="726" t="s">
        <v>367</v>
      </c>
      <c r="Z33" s="726" t="s">
        <v>367</v>
      </c>
      <c r="AA33" s="863" t="s">
        <v>367</v>
      </c>
      <c r="AB33" s="2">
        <v>6.2</v>
      </c>
      <c r="AC33" s="197" t="s">
        <v>252</v>
      </c>
      <c r="AD33" s="190" t="s">
        <v>196</v>
      </c>
      <c r="AE33" s="985">
        <v>0</v>
      </c>
      <c r="AF33" s="985">
        <v>0</v>
      </c>
      <c r="AG33" s="985">
        <v>0</v>
      </c>
      <c r="AH33" s="985">
        <v>0</v>
      </c>
      <c r="AI33" s="985">
        <v>0</v>
      </c>
      <c r="AJ33" s="985">
        <v>0</v>
      </c>
      <c r="AK33" s="985">
        <v>0</v>
      </c>
      <c r="AL33" s="986">
        <v>0</v>
      </c>
      <c r="AT33" s="316">
        <v>6.2</v>
      </c>
      <c r="AU33" s="197" t="s">
        <v>252</v>
      </c>
      <c r="AV33" s="193" t="s">
        <v>141</v>
      </c>
      <c r="AW33" s="582">
        <v>600.5456652758461</v>
      </c>
      <c r="AX33" s="582">
        <v>595.7992637039516</v>
      </c>
      <c r="AY33" s="582">
        <v>915.2169261446429</v>
      </c>
      <c r="AZ33" s="589">
        <v>905.0486681065514</v>
      </c>
      <c r="BB33" s="1090" t="s">
        <v>369</v>
      </c>
      <c r="BC33" s="1090" t="s">
        <v>156</v>
      </c>
    </row>
    <row r="34" spans="1:55" s="88" customFormat="1" ht="15" customHeight="1">
      <c r="A34" s="430" t="s">
        <v>229</v>
      </c>
      <c r="B34" s="363" t="s">
        <v>201</v>
      </c>
      <c r="C34" s="614" t="s">
        <v>57</v>
      </c>
      <c r="D34" s="870">
        <v>4.939</v>
      </c>
      <c r="E34" s="987">
        <v>2570.722</v>
      </c>
      <c r="F34" s="870">
        <v>1.076</v>
      </c>
      <c r="G34" s="987">
        <v>787.246</v>
      </c>
      <c r="H34" s="870">
        <v>5.948</v>
      </c>
      <c r="I34" s="988">
        <v>5075.084</v>
      </c>
      <c r="J34" s="870">
        <v>8.156</v>
      </c>
      <c r="K34" s="988">
        <v>7061.527</v>
      </c>
      <c r="L34" s="872"/>
      <c r="M34" s="873"/>
      <c r="N34" s="750"/>
      <c r="O34" s="751"/>
      <c r="P34" s="874"/>
      <c r="Q34" s="874"/>
      <c r="R34" s="874"/>
      <c r="S34" s="875"/>
      <c r="T34" s="876" t="s">
        <v>367</v>
      </c>
      <c r="U34" s="8" t="s">
        <v>367</v>
      </c>
      <c r="V34" s="8" t="s">
        <v>367</v>
      </c>
      <c r="W34" s="8" t="s">
        <v>367</v>
      </c>
      <c r="X34" s="876" t="s">
        <v>367</v>
      </c>
      <c r="Y34" s="8" t="s">
        <v>367</v>
      </c>
      <c r="Z34" s="8" t="s">
        <v>367</v>
      </c>
      <c r="AA34" s="877" t="s">
        <v>367</v>
      </c>
      <c r="AB34" s="2" t="s">
        <v>229</v>
      </c>
      <c r="AC34" s="192" t="s">
        <v>201</v>
      </c>
      <c r="AD34" s="190" t="s">
        <v>196</v>
      </c>
      <c r="AE34" s="982"/>
      <c r="AF34" s="982"/>
      <c r="AG34" s="982"/>
      <c r="AH34" s="982"/>
      <c r="AI34" s="982"/>
      <c r="AJ34" s="982"/>
      <c r="AK34" s="982"/>
      <c r="AL34" s="983"/>
      <c r="AT34" s="316" t="s">
        <v>229</v>
      </c>
      <c r="AU34" s="192" t="s">
        <v>201</v>
      </c>
      <c r="AV34" s="193" t="s">
        <v>141</v>
      </c>
      <c r="AW34" s="585">
        <v>520.4944320712696</v>
      </c>
      <c r="AX34" s="585">
        <v>731.6412639405204</v>
      </c>
      <c r="AY34" s="585">
        <v>853.2420981842636</v>
      </c>
      <c r="AZ34" s="586">
        <v>865.8076262873957</v>
      </c>
      <c r="BB34" s="1090" t="s">
        <v>369</v>
      </c>
      <c r="BC34" s="1090" t="s">
        <v>156</v>
      </c>
    </row>
    <row r="35" spans="1:55" s="88" customFormat="1" ht="15" customHeight="1">
      <c r="A35" s="430" t="s">
        <v>300</v>
      </c>
      <c r="B35" s="363" t="s">
        <v>202</v>
      </c>
      <c r="C35" s="614" t="s">
        <v>57</v>
      </c>
      <c r="D35" s="870">
        <v>25.259</v>
      </c>
      <c r="E35" s="870">
        <v>15564.556</v>
      </c>
      <c r="F35" s="870">
        <v>40.755</v>
      </c>
      <c r="G35" s="870">
        <v>24135.633</v>
      </c>
      <c r="H35" s="870">
        <v>20.13</v>
      </c>
      <c r="I35" s="988">
        <v>18791.943</v>
      </c>
      <c r="J35" s="870">
        <v>19.624</v>
      </c>
      <c r="K35" s="988">
        <v>18080.725</v>
      </c>
      <c r="L35" s="872"/>
      <c r="M35" s="873"/>
      <c r="N35" s="750"/>
      <c r="O35" s="751"/>
      <c r="P35" s="874"/>
      <c r="Q35" s="874"/>
      <c r="R35" s="874"/>
      <c r="S35" s="875"/>
      <c r="T35" s="876" t="s">
        <v>367</v>
      </c>
      <c r="U35" s="8" t="s">
        <v>367</v>
      </c>
      <c r="V35" s="8" t="s">
        <v>367</v>
      </c>
      <c r="W35" s="8" t="s">
        <v>367</v>
      </c>
      <c r="X35" s="876" t="s">
        <v>367</v>
      </c>
      <c r="Y35" s="8" t="s">
        <v>367</v>
      </c>
      <c r="Z35" s="8" t="s">
        <v>367</v>
      </c>
      <c r="AA35" s="877" t="s">
        <v>367</v>
      </c>
      <c r="AB35" s="2" t="s">
        <v>300</v>
      </c>
      <c r="AC35" s="192" t="s">
        <v>202</v>
      </c>
      <c r="AD35" s="190" t="s">
        <v>196</v>
      </c>
      <c r="AE35" s="982"/>
      <c r="AF35" s="982"/>
      <c r="AG35" s="982"/>
      <c r="AH35" s="982"/>
      <c r="AI35" s="982"/>
      <c r="AJ35" s="982"/>
      <c r="AK35" s="982"/>
      <c r="AL35" s="983"/>
      <c r="AT35" s="316" t="s">
        <v>300</v>
      </c>
      <c r="AU35" s="192" t="s">
        <v>202</v>
      </c>
      <c r="AV35" s="193" t="s">
        <v>141</v>
      </c>
      <c r="AW35" s="585">
        <v>616.1984243240033</v>
      </c>
      <c r="AX35" s="585">
        <v>592.2128082443872</v>
      </c>
      <c r="AY35" s="585">
        <v>933.5292101341282</v>
      </c>
      <c r="AZ35" s="586">
        <v>921.3577761924174</v>
      </c>
      <c r="BB35" s="1090" t="s">
        <v>369</v>
      </c>
      <c r="BC35" s="1090" t="s">
        <v>156</v>
      </c>
    </row>
    <row r="36" spans="1:55" s="88" customFormat="1" ht="15" customHeight="1" thickBot="1">
      <c r="A36" s="430" t="s">
        <v>17</v>
      </c>
      <c r="B36" s="620" t="s">
        <v>311</v>
      </c>
      <c r="C36" s="612" t="s">
        <v>57</v>
      </c>
      <c r="D36" s="994">
        <v>0.181</v>
      </c>
      <c r="E36" s="994">
        <v>106.927</v>
      </c>
      <c r="F36" s="994">
        <v>0.083</v>
      </c>
      <c r="G36" s="994">
        <v>58.533</v>
      </c>
      <c r="H36" s="994">
        <v>0.126</v>
      </c>
      <c r="I36" s="996">
        <v>99.578</v>
      </c>
      <c r="J36" s="994">
        <v>0.04</v>
      </c>
      <c r="K36" s="996">
        <v>22.191</v>
      </c>
      <c r="L36" s="872"/>
      <c r="M36" s="873"/>
      <c r="N36" s="750"/>
      <c r="O36" s="751"/>
      <c r="P36" s="874"/>
      <c r="Q36" s="874"/>
      <c r="R36" s="874"/>
      <c r="S36" s="875"/>
      <c r="T36" s="876" t="s">
        <v>367</v>
      </c>
      <c r="U36" s="8" t="s">
        <v>367</v>
      </c>
      <c r="V36" s="8" t="s">
        <v>367</v>
      </c>
      <c r="W36" s="8" t="s">
        <v>367</v>
      </c>
      <c r="X36" s="876" t="s">
        <v>367</v>
      </c>
      <c r="Y36" s="8" t="s">
        <v>367</v>
      </c>
      <c r="Z36" s="8" t="s">
        <v>367</v>
      </c>
      <c r="AA36" s="877" t="s">
        <v>367</v>
      </c>
      <c r="AB36" s="2" t="s">
        <v>17</v>
      </c>
      <c r="AC36" s="196" t="s">
        <v>311</v>
      </c>
      <c r="AD36" s="190" t="s">
        <v>196</v>
      </c>
      <c r="AE36" s="982" t="s">
        <v>367</v>
      </c>
      <c r="AF36" s="982" t="s">
        <v>367</v>
      </c>
      <c r="AG36" s="982" t="s">
        <v>367</v>
      </c>
      <c r="AH36" s="982" t="s">
        <v>367</v>
      </c>
      <c r="AI36" s="982" t="s">
        <v>367</v>
      </c>
      <c r="AJ36" s="982" t="s">
        <v>367</v>
      </c>
      <c r="AK36" s="982" t="s">
        <v>367</v>
      </c>
      <c r="AL36" s="983" t="s">
        <v>367</v>
      </c>
      <c r="AT36" s="316" t="s">
        <v>17</v>
      </c>
      <c r="AU36" s="199" t="s">
        <v>311</v>
      </c>
      <c r="AV36" s="193" t="s">
        <v>141</v>
      </c>
      <c r="AW36" s="587">
        <v>590.7569060773482</v>
      </c>
      <c r="AX36" s="587">
        <v>705.2168674698795</v>
      </c>
      <c r="AY36" s="587">
        <v>790.3015873015873</v>
      </c>
      <c r="AZ36" s="588">
        <v>554.775</v>
      </c>
      <c r="BB36" s="1090" t="s">
        <v>369</v>
      </c>
      <c r="BC36" s="1090" t="s">
        <v>156</v>
      </c>
    </row>
    <row r="37" spans="1:55" s="88" customFormat="1" ht="15" customHeight="1">
      <c r="A37" s="430">
        <v>6.3</v>
      </c>
      <c r="B37" s="439" t="s">
        <v>91</v>
      </c>
      <c r="C37" s="613" t="s">
        <v>57</v>
      </c>
      <c r="D37" s="997">
        <v>21.893</v>
      </c>
      <c r="E37" s="997">
        <v>8202.74</v>
      </c>
      <c r="F37" s="997">
        <v>25.652</v>
      </c>
      <c r="G37" s="997">
        <v>9858.929</v>
      </c>
      <c r="H37" s="997">
        <v>319.53</v>
      </c>
      <c r="I37" s="998">
        <v>106094.884</v>
      </c>
      <c r="J37" s="997">
        <v>256.422</v>
      </c>
      <c r="K37" s="998">
        <v>83099.131</v>
      </c>
      <c r="L37" s="872"/>
      <c r="M37" s="873"/>
      <c r="N37" s="750"/>
      <c r="O37" s="906"/>
      <c r="P37" s="874"/>
      <c r="Q37" s="874"/>
      <c r="R37" s="874"/>
      <c r="S37" s="875"/>
      <c r="T37" s="876" t="s">
        <v>367</v>
      </c>
      <c r="U37" s="8" t="s">
        <v>367</v>
      </c>
      <c r="V37" s="8" t="s">
        <v>367</v>
      </c>
      <c r="W37" s="8" t="s">
        <v>367</v>
      </c>
      <c r="X37" s="876" t="s">
        <v>367</v>
      </c>
      <c r="Y37" s="8" t="s">
        <v>367</v>
      </c>
      <c r="Z37" s="8" t="s">
        <v>367</v>
      </c>
      <c r="AA37" s="877" t="s">
        <v>367</v>
      </c>
      <c r="AB37" s="2">
        <v>6.3</v>
      </c>
      <c r="AC37" s="197" t="s">
        <v>91</v>
      </c>
      <c r="AD37" s="190" t="s">
        <v>196</v>
      </c>
      <c r="AE37" s="982" t="s">
        <v>197</v>
      </c>
      <c r="AF37" s="982" t="s">
        <v>197</v>
      </c>
      <c r="AG37" s="982" t="s">
        <v>197</v>
      </c>
      <c r="AH37" s="982" t="s">
        <v>197</v>
      </c>
      <c r="AI37" s="982" t="s">
        <v>197</v>
      </c>
      <c r="AJ37" s="982" t="s">
        <v>197</v>
      </c>
      <c r="AK37" s="982" t="s">
        <v>197</v>
      </c>
      <c r="AL37" s="983" t="s">
        <v>197</v>
      </c>
      <c r="AT37" s="316">
        <v>6.3</v>
      </c>
      <c r="AU37" s="282" t="s">
        <v>91</v>
      </c>
      <c r="AV37" s="193" t="s">
        <v>141</v>
      </c>
      <c r="AW37" s="582">
        <v>374.67409674325125</v>
      </c>
      <c r="AX37" s="582">
        <v>384.33373616092314</v>
      </c>
      <c r="AY37" s="582">
        <v>332.03418771320383</v>
      </c>
      <c r="AZ37" s="589">
        <v>324.0717684130066</v>
      </c>
      <c r="BB37" s="1090" t="s">
        <v>369</v>
      </c>
      <c r="BC37" s="1090" t="s">
        <v>156</v>
      </c>
    </row>
    <row r="38" spans="1:55" s="88" customFormat="1" ht="15" customHeight="1" thickBot="1">
      <c r="A38" s="430" t="s">
        <v>273</v>
      </c>
      <c r="B38" s="999" t="s">
        <v>304</v>
      </c>
      <c r="C38" s="612" t="s">
        <v>57</v>
      </c>
      <c r="D38" s="994">
        <v>0.174</v>
      </c>
      <c r="E38" s="994">
        <v>75.516</v>
      </c>
      <c r="F38" s="994">
        <v>0.523</v>
      </c>
      <c r="G38" s="994">
        <v>203.195</v>
      </c>
      <c r="H38" s="994">
        <v>113.6</v>
      </c>
      <c r="I38" s="996">
        <v>49759.621</v>
      </c>
      <c r="J38" s="994">
        <v>111.352</v>
      </c>
      <c r="K38" s="996">
        <v>42523.324</v>
      </c>
      <c r="L38" s="872"/>
      <c r="M38" s="873"/>
      <c r="N38" s="750"/>
      <c r="O38" s="908"/>
      <c r="P38" s="874"/>
      <c r="Q38" s="874"/>
      <c r="R38" s="874"/>
      <c r="S38" s="875"/>
      <c r="T38" s="876" t="s">
        <v>367</v>
      </c>
      <c r="U38" s="8" t="s">
        <v>367</v>
      </c>
      <c r="V38" s="8" t="s">
        <v>367</v>
      </c>
      <c r="W38" s="8" t="s">
        <v>367</v>
      </c>
      <c r="X38" s="876" t="s">
        <v>367</v>
      </c>
      <c r="Y38" s="8" t="s">
        <v>367</v>
      </c>
      <c r="Z38" s="8" t="s">
        <v>367</v>
      </c>
      <c r="AA38" s="877" t="s">
        <v>367</v>
      </c>
      <c r="AB38" s="2" t="s">
        <v>273</v>
      </c>
      <c r="AC38" s="192" t="s">
        <v>304</v>
      </c>
      <c r="AD38" s="190" t="s">
        <v>196</v>
      </c>
      <c r="AE38" s="982" t="s">
        <v>367</v>
      </c>
      <c r="AF38" s="982" t="s">
        <v>367</v>
      </c>
      <c r="AG38" s="982" t="s">
        <v>367</v>
      </c>
      <c r="AH38" s="982" t="s">
        <v>367</v>
      </c>
      <c r="AI38" s="982" t="s">
        <v>367</v>
      </c>
      <c r="AJ38" s="982" t="s">
        <v>367</v>
      </c>
      <c r="AK38" s="982" t="s">
        <v>367</v>
      </c>
      <c r="AL38" s="983" t="s">
        <v>367</v>
      </c>
      <c r="AT38" s="316" t="s">
        <v>273</v>
      </c>
      <c r="AU38" s="1000" t="s">
        <v>304</v>
      </c>
      <c r="AV38" s="193" t="s">
        <v>141</v>
      </c>
      <c r="AW38" s="587">
        <v>434.00000000000006</v>
      </c>
      <c r="AX38" s="587">
        <v>388.51816443594646</v>
      </c>
      <c r="AY38" s="587">
        <v>438.02483274647886</v>
      </c>
      <c r="AZ38" s="588">
        <v>381.88199583303395</v>
      </c>
      <c r="BB38" s="1090" t="s">
        <v>369</v>
      </c>
      <c r="BC38" s="1090" t="s">
        <v>156</v>
      </c>
    </row>
    <row r="39" spans="1:55" s="379" customFormat="1" ht="15" customHeight="1">
      <c r="A39" s="427">
        <v>6.4</v>
      </c>
      <c r="B39" s="984" t="s">
        <v>253</v>
      </c>
      <c r="C39" s="619" t="s">
        <v>57</v>
      </c>
      <c r="D39" s="429">
        <v>10.773</v>
      </c>
      <c r="E39" s="429">
        <v>9859.705999999998</v>
      </c>
      <c r="F39" s="429">
        <v>14.607999999999999</v>
      </c>
      <c r="G39" s="429">
        <v>12365.710000000001</v>
      </c>
      <c r="H39" s="429">
        <v>10.04</v>
      </c>
      <c r="I39" s="429">
        <v>6882.9529999999995</v>
      </c>
      <c r="J39" s="429">
        <v>10.596</v>
      </c>
      <c r="K39" s="429">
        <v>6880.024</v>
      </c>
      <c r="L39" s="881" t="s">
        <v>367</v>
      </c>
      <c r="M39" s="882" t="s">
        <v>367</v>
      </c>
      <c r="N39" s="883" t="s">
        <v>367</v>
      </c>
      <c r="O39" s="910" t="s">
        <v>367</v>
      </c>
      <c r="P39" s="885" t="s">
        <v>367</v>
      </c>
      <c r="Q39" s="885" t="s">
        <v>367</v>
      </c>
      <c r="R39" s="885" t="s">
        <v>367</v>
      </c>
      <c r="S39" s="886" t="s">
        <v>367</v>
      </c>
      <c r="T39" s="862" t="s">
        <v>367</v>
      </c>
      <c r="U39" s="726" t="s">
        <v>367</v>
      </c>
      <c r="V39" s="726" t="s">
        <v>367</v>
      </c>
      <c r="W39" s="726" t="s">
        <v>367</v>
      </c>
      <c r="X39" s="862" t="s">
        <v>367</v>
      </c>
      <c r="Y39" s="726" t="s">
        <v>367</v>
      </c>
      <c r="Z39" s="726" t="s">
        <v>367</v>
      </c>
      <c r="AA39" s="863" t="s">
        <v>367</v>
      </c>
      <c r="AB39" s="2">
        <v>6.4</v>
      </c>
      <c r="AC39" s="197" t="s">
        <v>253</v>
      </c>
      <c r="AD39" s="190" t="s">
        <v>196</v>
      </c>
      <c r="AE39" s="985">
        <v>4.3021142204224816E-16</v>
      </c>
      <c r="AF39" s="985">
        <v>-3.979039320256561E-13</v>
      </c>
      <c r="AG39" s="985">
        <v>0</v>
      </c>
      <c r="AH39" s="985">
        <v>8.526512829121202E-13</v>
      </c>
      <c r="AI39" s="985">
        <v>-4.440892098500626E-16</v>
      </c>
      <c r="AJ39" s="985">
        <v>-2.2737367544323206E-13</v>
      </c>
      <c r="AK39" s="985">
        <v>6.765421556309548E-16</v>
      </c>
      <c r="AL39" s="986">
        <v>1.9806378759312793E-13</v>
      </c>
      <c r="AT39" s="316">
        <v>6.4</v>
      </c>
      <c r="AU39" s="197" t="s">
        <v>253</v>
      </c>
      <c r="AV39" s="193" t="s">
        <v>141</v>
      </c>
      <c r="AW39" s="582">
        <v>915.223800241344</v>
      </c>
      <c r="AX39" s="582">
        <v>846.5026013143485</v>
      </c>
      <c r="AY39" s="582">
        <v>685.5530876494024</v>
      </c>
      <c r="AZ39" s="589">
        <v>649.3038882597207</v>
      </c>
      <c r="BB39" s="1090" t="s">
        <v>369</v>
      </c>
      <c r="BC39" s="1090" t="s">
        <v>156</v>
      </c>
    </row>
    <row r="40" spans="1:55" s="88" customFormat="1" ht="15" customHeight="1">
      <c r="A40" s="430" t="s">
        <v>230</v>
      </c>
      <c r="B40" s="363" t="s">
        <v>254</v>
      </c>
      <c r="C40" s="614" t="s">
        <v>57</v>
      </c>
      <c r="D40" s="870">
        <v>0.632</v>
      </c>
      <c r="E40" s="870">
        <v>433.47</v>
      </c>
      <c r="F40" s="870">
        <v>0.94</v>
      </c>
      <c r="G40" s="870">
        <v>656.271</v>
      </c>
      <c r="H40" s="870">
        <v>8.709</v>
      </c>
      <c r="I40" s="988">
        <v>5657.03</v>
      </c>
      <c r="J40" s="870">
        <v>9.581</v>
      </c>
      <c r="K40" s="988">
        <v>5822.26</v>
      </c>
      <c r="L40" s="872"/>
      <c r="M40" s="873"/>
      <c r="N40" s="750"/>
      <c r="O40" s="751"/>
      <c r="P40" s="874"/>
      <c r="Q40" s="874"/>
      <c r="R40" s="874"/>
      <c r="S40" s="875"/>
      <c r="T40" s="876" t="s">
        <v>367</v>
      </c>
      <c r="U40" s="8" t="s">
        <v>367</v>
      </c>
      <c r="V40" s="8" t="s">
        <v>367</v>
      </c>
      <c r="W40" s="8" t="s">
        <v>367</v>
      </c>
      <c r="X40" s="876" t="s">
        <v>367</v>
      </c>
      <c r="Y40" s="8" t="s">
        <v>367</v>
      </c>
      <c r="Z40" s="8" t="s">
        <v>367</v>
      </c>
      <c r="AA40" s="877" t="s">
        <v>367</v>
      </c>
      <c r="AB40" s="2" t="s">
        <v>230</v>
      </c>
      <c r="AC40" s="192" t="s">
        <v>254</v>
      </c>
      <c r="AD40" s="190" t="s">
        <v>196</v>
      </c>
      <c r="AE40" s="982"/>
      <c r="AF40" s="982"/>
      <c r="AG40" s="982"/>
      <c r="AH40" s="982"/>
      <c r="AI40" s="982"/>
      <c r="AJ40" s="982"/>
      <c r="AK40" s="982"/>
      <c r="AL40" s="983"/>
      <c r="AT40" s="316" t="s">
        <v>230</v>
      </c>
      <c r="AU40" s="192" t="s">
        <v>254</v>
      </c>
      <c r="AV40" s="193" t="s">
        <v>141</v>
      </c>
      <c r="AW40" s="585">
        <v>685.870253164557</v>
      </c>
      <c r="AX40" s="585">
        <v>698.1606382978723</v>
      </c>
      <c r="AY40" s="585">
        <v>649.5613732919968</v>
      </c>
      <c r="AZ40" s="586">
        <v>607.6881327627597</v>
      </c>
      <c r="BB40" s="1090" t="s">
        <v>369</v>
      </c>
      <c r="BC40" s="1090" t="s">
        <v>156</v>
      </c>
    </row>
    <row r="41" spans="1:55" s="88" customFormat="1" ht="15" customHeight="1">
      <c r="A41" s="430" t="s">
        <v>231</v>
      </c>
      <c r="B41" s="363" t="s">
        <v>276</v>
      </c>
      <c r="C41" s="614" t="s">
        <v>57</v>
      </c>
      <c r="D41" s="870">
        <v>10.036</v>
      </c>
      <c r="E41" s="870">
        <v>9360.229</v>
      </c>
      <c r="F41" s="870">
        <v>13.011</v>
      </c>
      <c r="G41" s="870">
        <v>11343.292</v>
      </c>
      <c r="H41" s="870">
        <v>1.331</v>
      </c>
      <c r="I41" s="988">
        <v>1225.923</v>
      </c>
      <c r="J41" s="870">
        <v>1.003</v>
      </c>
      <c r="K41" s="988">
        <v>1054.282</v>
      </c>
      <c r="L41" s="872"/>
      <c r="M41" s="873"/>
      <c r="N41" s="750"/>
      <c r="O41" s="751"/>
      <c r="P41" s="874"/>
      <c r="Q41" s="874"/>
      <c r="R41" s="874"/>
      <c r="S41" s="875"/>
      <c r="T41" s="876" t="s">
        <v>367</v>
      </c>
      <c r="U41" s="8" t="s">
        <v>367</v>
      </c>
      <c r="V41" s="8" t="s">
        <v>367</v>
      </c>
      <c r="W41" s="8" t="s">
        <v>367</v>
      </c>
      <c r="X41" s="876" t="s">
        <v>367</v>
      </c>
      <c r="Y41" s="8" t="s">
        <v>367</v>
      </c>
      <c r="Z41" s="8" t="s">
        <v>367</v>
      </c>
      <c r="AA41" s="877" t="s">
        <v>367</v>
      </c>
      <c r="AB41" s="2" t="s">
        <v>231</v>
      </c>
      <c r="AC41" s="192" t="s">
        <v>276</v>
      </c>
      <c r="AD41" s="190" t="s">
        <v>196</v>
      </c>
      <c r="AE41" s="982"/>
      <c r="AF41" s="982"/>
      <c r="AG41" s="982"/>
      <c r="AH41" s="982"/>
      <c r="AI41" s="982"/>
      <c r="AJ41" s="982"/>
      <c r="AK41" s="982"/>
      <c r="AL41" s="983"/>
      <c r="AT41" s="316" t="s">
        <v>231</v>
      </c>
      <c r="AU41" s="192" t="s">
        <v>276</v>
      </c>
      <c r="AV41" s="193" t="s">
        <v>141</v>
      </c>
      <c r="AW41" s="585">
        <v>932.6653049023515</v>
      </c>
      <c r="AX41" s="585">
        <v>871.8232265006533</v>
      </c>
      <c r="AY41" s="585">
        <v>921.0540946656649</v>
      </c>
      <c r="AZ41" s="586">
        <v>1051.1286141575274</v>
      </c>
      <c r="BB41" s="1090" t="s">
        <v>369</v>
      </c>
      <c r="BC41" s="1090" t="s">
        <v>156</v>
      </c>
    </row>
    <row r="42" spans="1:55" s="88" customFormat="1" ht="15" customHeight="1">
      <c r="A42" s="432" t="s">
        <v>232</v>
      </c>
      <c r="B42" s="440" t="s">
        <v>92</v>
      </c>
      <c r="C42" s="616" t="s">
        <v>57</v>
      </c>
      <c r="D42" s="870">
        <v>0.105</v>
      </c>
      <c r="E42" s="870">
        <v>66.007</v>
      </c>
      <c r="F42" s="870">
        <v>0.657</v>
      </c>
      <c r="G42" s="870">
        <v>366.147</v>
      </c>
      <c r="H42" s="870">
        <v>0</v>
      </c>
      <c r="I42" s="988">
        <v>0</v>
      </c>
      <c r="J42" s="870">
        <v>0.012</v>
      </c>
      <c r="K42" s="988">
        <v>3.482</v>
      </c>
      <c r="L42" s="872"/>
      <c r="M42" s="873"/>
      <c r="N42" s="750"/>
      <c r="O42" s="751"/>
      <c r="P42" s="874"/>
      <c r="Q42" s="874"/>
      <c r="R42" s="874"/>
      <c r="S42" s="875"/>
      <c r="T42" s="876" t="s">
        <v>367</v>
      </c>
      <c r="U42" s="8" t="s">
        <v>367</v>
      </c>
      <c r="V42" s="8" t="s">
        <v>367</v>
      </c>
      <c r="W42" s="8" t="s">
        <v>367</v>
      </c>
      <c r="X42" s="876" t="s">
        <v>367</v>
      </c>
      <c r="Y42" s="8" t="s">
        <v>367</v>
      </c>
      <c r="Z42" s="8" t="s">
        <v>367</v>
      </c>
      <c r="AA42" s="877" t="s">
        <v>367</v>
      </c>
      <c r="AB42" s="3" t="s">
        <v>232</v>
      </c>
      <c r="AC42" s="198" t="s">
        <v>92</v>
      </c>
      <c r="AD42" s="190" t="s">
        <v>196</v>
      </c>
      <c r="AE42" s="992"/>
      <c r="AF42" s="992"/>
      <c r="AG42" s="992"/>
      <c r="AH42" s="992"/>
      <c r="AI42" s="992"/>
      <c r="AJ42" s="992"/>
      <c r="AK42" s="992"/>
      <c r="AL42" s="993"/>
      <c r="AT42" s="317" t="s">
        <v>232</v>
      </c>
      <c r="AU42" s="198" t="s">
        <v>92</v>
      </c>
      <c r="AV42" s="193" t="s">
        <v>141</v>
      </c>
      <c r="AW42" s="585">
        <v>628.6380952380953</v>
      </c>
      <c r="AX42" s="585">
        <v>557.3013698630136</v>
      </c>
      <c r="AY42" s="585">
        <v>0</v>
      </c>
      <c r="AZ42" s="586">
        <v>290.1666666666667</v>
      </c>
      <c r="BB42" s="1090" t="s">
        <v>156</v>
      </c>
      <c r="BC42" s="1090" t="s">
        <v>156</v>
      </c>
    </row>
    <row r="43" spans="1:55" s="379" customFormat="1" ht="15" customHeight="1">
      <c r="A43" s="441">
        <v>7</v>
      </c>
      <c r="B43" s="610" t="s">
        <v>256</v>
      </c>
      <c r="C43" s="621" t="s">
        <v>305</v>
      </c>
      <c r="D43" s="429">
        <v>2.7199999999999998</v>
      </c>
      <c r="E43" s="429">
        <v>4126.97</v>
      </c>
      <c r="F43" s="429">
        <v>3.259</v>
      </c>
      <c r="G43" s="429">
        <v>4741.416000000001</v>
      </c>
      <c r="H43" s="429">
        <v>50.781000000000006</v>
      </c>
      <c r="I43" s="429">
        <v>43086.506</v>
      </c>
      <c r="J43" s="429">
        <v>54.864</v>
      </c>
      <c r="K43" s="429">
        <v>45023.528</v>
      </c>
      <c r="L43" s="881" t="s">
        <v>367</v>
      </c>
      <c r="M43" s="882" t="s">
        <v>367</v>
      </c>
      <c r="N43" s="883" t="s">
        <v>367</v>
      </c>
      <c r="O43" s="884" t="s">
        <v>367</v>
      </c>
      <c r="P43" s="885" t="s">
        <v>367</v>
      </c>
      <c r="Q43" s="885" t="s">
        <v>367</v>
      </c>
      <c r="R43" s="885" t="s">
        <v>367</v>
      </c>
      <c r="S43" s="886" t="s">
        <v>367</v>
      </c>
      <c r="T43" s="862" t="s">
        <v>367</v>
      </c>
      <c r="U43" s="726" t="s">
        <v>367</v>
      </c>
      <c r="V43" s="726" t="s">
        <v>367</v>
      </c>
      <c r="W43" s="726" t="s">
        <v>367</v>
      </c>
      <c r="X43" s="862" t="s">
        <v>367</v>
      </c>
      <c r="Y43" s="726" t="s">
        <v>367</v>
      </c>
      <c r="Z43" s="726" t="s">
        <v>367</v>
      </c>
      <c r="AA43" s="863" t="s">
        <v>367</v>
      </c>
      <c r="AB43" s="4">
        <v>7</v>
      </c>
      <c r="AC43" s="976" t="s">
        <v>256</v>
      </c>
      <c r="AD43" s="190" t="s">
        <v>305</v>
      </c>
      <c r="AE43" s="985">
        <v>-2.0122792321330962E-16</v>
      </c>
      <c r="AF43" s="985">
        <v>1.4210854715202004E-13</v>
      </c>
      <c r="AG43" s="985">
        <v>-9.8879238130678E-17</v>
      </c>
      <c r="AH43" s="985">
        <v>3.979039320256561E-13</v>
      </c>
      <c r="AI43" s="985">
        <v>0</v>
      </c>
      <c r="AJ43" s="985">
        <v>1.9208523660552146E-12</v>
      </c>
      <c r="AK43" s="985">
        <v>0</v>
      </c>
      <c r="AL43" s="986">
        <v>0</v>
      </c>
      <c r="AT43" s="319">
        <v>7</v>
      </c>
      <c r="AU43" s="976" t="s">
        <v>256</v>
      </c>
      <c r="AV43" s="187" t="s">
        <v>142</v>
      </c>
      <c r="AW43" s="582">
        <v>1517.2683823529414</v>
      </c>
      <c r="AX43" s="582">
        <v>1454.868364528997</v>
      </c>
      <c r="AY43" s="582">
        <v>848.4769106555601</v>
      </c>
      <c r="AZ43" s="589">
        <v>820.6388159813357</v>
      </c>
      <c r="BB43" s="1090" t="s">
        <v>369</v>
      </c>
      <c r="BC43" s="1090" t="s">
        <v>156</v>
      </c>
    </row>
    <row r="44" spans="1:55" s="88" customFormat="1" ht="15" customHeight="1" thickBot="1">
      <c r="A44" s="442">
        <v>7.1</v>
      </c>
      <c r="B44" s="622" t="s">
        <v>255</v>
      </c>
      <c r="C44" s="623" t="s">
        <v>305</v>
      </c>
      <c r="D44" s="994">
        <v>0</v>
      </c>
      <c r="E44" s="994">
        <v>0</v>
      </c>
      <c r="F44" s="994">
        <v>0</v>
      </c>
      <c r="G44" s="994">
        <v>0</v>
      </c>
      <c r="H44" s="994">
        <v>0</v>
      </c>
      <c r="I44" s="996">
        <v>0</v>
      </c>
      <c r="J44" s="994">
        <v>0</v>
      </c>
      <c r="K44" s="996">
        <v>0</v>
      </c>
      <c r="L44" s="872"/>
      <c r="M44" s="873"/>
      <c r="N44" s="750"/>
      <c r="O44" s="751"/>
      <c r="P44" s="874"/>
      <c r="Q44" s="874"/>
      <c r="R44" s="874"/>
      <c r="S44" s="875"/>
      <c r="T44" s="876" t="s">
        <v>367</v>
      </c>
      <c r="U44" s="8" t="s">
        <v>367</v>
      </c>
      <c r="V44" s="8" t="s">
        <v>367</v>
      </c>
      <c r="W44" s="8" t="s">
        <v>367</v>
      </c>
      <c r="X44" s="876" t="s">
        <v>367</v>
      </c>
      <c r="Y44" s="8" t="s">
        <v>367</v>
      </c>
      <c r="Z44" s="8" t="s">
        <v>367</v>
      </c>
      <c r="AA44" s="877" t="s">
        <v>367</v>
      </c>
      <c r="AB44" s="4">
        <v>7.1</v>
      </c>
      <c r="AC44" s="197" t="s">
        <v>255</v>
      </c>
      <c r="AD44" s="190" t="s">
        <v>305</v>
      </c>
      <c r="AE44" s="982"/>
      <c r="AF44" s="982"/>
      <c r="AG44" s="982"/>
      <c r="AH44" s="982"/>
      <c r="AI44" s="982"/>
      <c r="AJ44" s="982"/>
      <c r="AK44" s="982"/>
      <c r="AL44" s="983"/>
      <c r="AT44" s="319">
        <v>7.1</v>
      </c>
      <c r="AU44" s="200" t="s">
        <v>255</v>
      </c>
      <c r="AV44" s="201" t="s">
        <v>142</v>
      </c>
      <c r="AW44" s="587">
        <v>0</v>
      </c>
      <c r="AX44" s="587">
        <v>0</v>
      </c>
      <c r="AY44" s="587">
        <v>0</v>
      </c>
      <c r="AZ44" s="588">
        <v>0</v>
      </c>
      <c r="BB44" s="1090" t="s">
        <v>369</v>
      </c>
      <c r="BC44" s="1090" t="s">
        <v>369</v>
      </c>
    </row>
    <row r="45" spans="1:55" s="88" customFormat="1" ht="15" customHeight="1" thickBot="1">
      <c r="A45" s="442">
        <v>7.2</v>
      </c>
      <c r="B45" s="622" t="s">
        <v>257</v>
      </c>
      <c r="C45" s="624" t="s">
        <v>305</v>
      </c>
      <c r="D45" s="1001">
        <v>0</v>
      </c>
      <c r="E45" s="1001">
        <v>0</v>
      </c>
      <c r="F45" s="1001">
        <v>0</v>
      </c>
      <c r="G45" s="1001">
        <v>0</v>
      </c>
      <c r="H45" s="1001">
        <v>0</v>
      </c>
      <c r="I45" s="1002">
        <v>0</v>
      </c>
      <c r="J45" s="1001">
        <v>0</v>
      </c>
      <c r="K45" s="1002">
        <v>0</v>
      </c>
      <c r="L45" s="872"/>
      <c r="M45" s="873"/>
      <c r="N45" s="750"/>
      <c r="O45" s="751"/>
      <c r="P45" s="874"/>
      <c r="Q45" s="874"/>
      <c r="R45" s="874"/>
      <c r="S45" s="875"/>
      <c r="T45" s="876" t="s">
        <v>367</v>
      </c>
      <c r="U45" s="8" t="s">
        <v>367</v>
      </c>
      <c r="V45" s="8" t="s">
        <v>367</v>
      </c>
      <c r="W45" s="8" t="s">
        <v>367</v>
      </c>
      <c r="X45" s="876" t="s">
        <v>367</v>
      </c>
      <c r="Y45" s="8" t="s">
        <v>367</v>
      </c>
      <c r="Z45" s="8" t="s">
        <v>367</v>
      </c>
      <c r="AA45" s="877" t="s">
        <v>367</v>
      </c>
      <c r="AB45" s="4">
        <v>7.2</v>
      </c>
      <c r="AC45" s="197" t="s">
        <v>257</v>
      </c>
      <c r="AD45" s="190" t="s">
        <v>305</v>
      </c>
      <c r="AE45" s="982"/>
      <c r="AF45" s="982"/>
      <c r="AG45" s="982"/>
      <c r="AH45" s="982"/>
      <c r="AI45" s="982"/>
      <c r="AJ45" s="982"/>
      <c r="AK45" s="982"/>
      <c r="AL45" s="983"/>
      <c r="AT45" s="319">
        <v>7.2</v>
      </c>
      <c r="AU45" s="200" t="s">
        <v>257</v>
      </c>
      <c r="AV45" s="202" t="s">
        <v>142</v>
      </c>
      <c r="AW45" s="590">
        <v>0</v>
      </c>
      <c r="AX45" s="590">
        <v>0</v>
      </c>
      <c r="AY45" s="590">
        <v>0</v>
      </c>
      <c r="AZ45" s="591">
        <v>0</v>
      </c>
      <c r="BB45" s="1090" t="s">
        <v>369</v>
      </c>
      <c r="BC45" s="1090" t="s">
        <v>369</v>
      </c>
    </row>
    <row r="46" spans="1:55" s="379" customFormat="1" ht="15" customHeight="1">
      <c r="A46" s="441">
        <v>7.3</v>
      </c>
      <c r="B46" s="984" t="s">
        <v>258</v>
      </c>
      <c r="C46" s="1003" t="s">
        <v>305</v>
      </c>
      <c r="D46" s="429">
        <v>2.698</v>
      </c>
      <c r="E46" s="429">
        <v>4011.101</v>
      </c>
      <c r="F46" s="429">
        <v>3.246</v>
      </c>
      <c r="G46" s="429">
        <v>4667.673000000001</v>
      </c>
      <c r="H46" s="429">
        <v>50.781000000000006</v>
      </c>
      <c r="I46" s="429">
        <v>43086.068</v>
      </c>
      <c r="J46" s="429">
        <v>54.864</v>
      </c>
      <c r="K46" s="429">
        <v>45023.528</v>
      </c>
      <c r="L46" s="881" t="s">
        <v>367</v>
      </c>
      <c r="M46" s="882" t="s">
        <v>367</v>
      </c>
      <c r="N46" s="883" t="s">
        <v>367</v>
      </c>
      <c r="O46" s="884" t="s">
        <v>367</v>
      </c>
      <c r="P46" s="885" t="s">
        <v>367</v>
      </c>
      <c r="Q46" s="885" t="s">
        <v>367</v>
      </c>
      <c r="R46" s="885" t="s">
        <v>367</v>
      </c>
      <c r="S46" s="886" t="s">
        <v>367</v>
      </c>
      <c r="T46" s="862" t="s">
        <v>367</v>
      </c>
      <c r="U46" s="726" t="s">
        <v>367</v>
      </c>
      <c r="V46" s="726" t="s">
        <v>367</v>
      </c>
      <c r="W46" s="726" t="s">
        <v>367</v>
      </c>
      <c r="X46" s="862" t="s">
        <v>367</v>
      </c>
      <c r="Y46" s="726" t="s">
        <v>367</v>
      </c>
      <c r="Z46" s="726" t="s">
        <v>367</v>
      </c>
      <c r="AA46" s="863" t="s">
        <v>367</v>
      </c>
      <c r="AB46" s="4">
        <v>7.3</v>
      </c>
      <c r="AC46" s="197" t="s">
        <v>258</v>
      </c>
      <c r="AD46" s="190" t="s">
        <v>305</v>
      </c>
      <c r="AE46" s="985">
        <v>0</v>
      </c>
      <c r="AF46" s="985">
        <v>0</v>
      </c>
      <c r="AG46" s="985">
        <v>0</v>
      </c>
      <c r="AH46" s="985">
        <v>0</v>
      </c>
      <c r="AI46" s="985">
        <v>7.105427357601002E-15</v>
      </c>
      <c r="AJ46" s="985">
        <v>0</v>
      </c>
      <c r="AK46" s="985">
        <v>0</v>
      </c>
      <c r="AL46" s="986">
        <v>0</v>
      </c>
      <c r="AT46" s="319">
        <v>7.3</v>
      </c>
      <c r="AU46" s="197" t="s">
        <v>258</v>
      </c>
      <c r="AV46" s="203" t="s">
        <v>142</v>
      </c>
      <c r="AW46" s="582">
        <v>1486.6942179392142</v>
      </c>
      <c r="AX46" s="582">
        <v>1437.9768946395566</v>
      </c>
      <c r="AY46" s="582">
        <v>848.468285382328</v>
      </c>
      <c r="AZ46" s="589">
        <v>820.6388159813357</v>
      </c>
      <c r="BB46" s="1090" t="s">
        <v>369</v>
      </c>
      <c r="BC46" s="1090" t="s">
        <v>156</v>
      </c>
    </row>
    <row r="47" spans="1:55" s="88" customFormat="1" ht="15" customHeight="1">
      <c r="A47" s="442" t="s">
        <v>233</v>
      </c>
      <c r="B47" s="363" t="s">
        <v>265</v>
      </c>
      <c r="C47" s="616" t="s">
        <v>305</v>
      </c>
      <c r="D47" s="870">
        <v>0</v>
      </c>
      <c r="E47" s="870">
        <v>0</v>
      </c>
      <c r="F47" s="870">
        <v>0</v>
      </c>
      <c r="G47" s="870">
        <v>0</v>
      </c>
      <c r="H47" s="870">
        <v>1.029</v>
      </c>
      <c r="I47" s="988">
        <v>907.178</v>
      </c>
      <c r="J47" s="870">
        <v>1.19</v>
      </c>
      <c r="K47" s="988">
        <v>1026.412</v>
      </c>
      <c r="L47" s="872"/>
      <c r="M47" s="873"/>
      <c r="N47" s="750"/>
      <c r="O47" s="751"/>
      <c r="P47" s="874"/>
      <c r="Q47" s="874"/>
      <c r="R47" s="874"/>
      <c r="S47" s="875"/>
      <c r="T47" s="876" t="s">
        <v>367</v>
      </c>
      <c r="U47" s="8" t="s">
        <v>367</v>
      </c>
      <c r="V47" s="8" t="s">
        <v>367</v>
      </c>
      <c r="W47" s="8" t="s">
        <v>367</v>
      </c>
      <c r="X47" s="876" t="s">
        <v>367</v>
      </c>
      <c r="Y47" s="8" t="s">
        <v>367</v>
      </c>
      <c r="Z47" s="8" t="s">
        <v>367</v>
      </c>
      <c r="AA47" s="877" t="s">
        <v>367</v>
      </c>
      <c r="AB47" s="4" t="s">
        <v>233</v>
      </c>
      <c r="AC47" s="192" t="s">
        <v>265</v>
      </c>
      <c r="AD47" s="190" t="s">
        <v>305</v>
      </c>
      <c r="AE47" s="982"/>
      <c r="AF47" s="982"/>
      <c r="AG47" s="982"/>
      <c r="AH47" s="982"/>
      <c r="AI47" s="982"/>
      <c r="AJ47" s="982"/>
      <c r="AK47" s="982"/>
      <c r="AL47" s="983"/>
      <c r="AT47" s="319" t="s">
        <v>233</v>
      </c>
      <c r="AU47" s="192" t="s">
        <v>265</v>
      </c>
      <c r="AV47" s="195" t="s">
        <v>142</v>
      </c>
      <c r="AW47" s="585">
        <v>0</v>
      </c>
      <c r="AX47" s="585">
        <v>0</v>
      </c>
      <c r="AY47" s="585">
        <v>881.6112730806609</v>
      </c>
      <c r="AZ47" s="586">
        <v>862.5310924369749</v>
      </c>
      <c r="BB47" s="1090" t="s">
        <v>156</v>
      </c>
      <c r="BC47" s="1090" t="s">
        <v>156</v>
      </c>
    </row>
    <row r="48" spans="1:55" s="88" customFormat="1" ht="15" customHeight="1">
      <c r="A48" s="442" t="s">
        <v>234</v>
      </c>
      <c r="B48" s="363" t="s">
        <v>259</v>
      </c>
      <c r="C48" s="616" t="s">
        <v>305</v>
      </c>
      <c r="D48" s="870">
        <v>1.546</v>
      </c>
      <c r="E48" s="870">
        <v>1571.473</v>
      </c>
      <c r="F48" s="870">
        <v>1.931</v>
      </c>
      <c r="G48" s="870">
        <v>2213.864</v>
      </c>
      <c r="H48" s="870">
        <v>49.752</v>
      </c>
      <c r="I48" s="988">
        <v>42178.89</v>
      </c>
      <c r="J48" s="870">
        <v>53.674</v>
      </c>
      <c r="K48" s="988">
        <v>43997.116</v>
      </c>
      <c r="L48" s="872"/>
      <c r="M48" s="873"/>
      <c r="N48" s="750"/>
      <c r="O48" s="751"/>
      <c r="P48" s="874"/>
      <c r="Q48" s="874"/>
      <c r="R48" s="874"/>
      <c r="S48" s="875"/>
      <c r="T48" s="876" t="s">
        <v>367</v>
      </c>
      <c r="U48" s="8" t="s">
        <v>367</v>
      </c>
      <c r="V48" s="8" t="s">
        <v>367</v>
      </c>
      <c r="W48" s="8" t="s">
        <v>367</v>
      </c>
      <c r="X48" s="876" t="s">
        <v>367</v>
      </c>
      <c r="Y48" s="8" t="s">
        <v>367</v>
      </c>
      <c r="Z48" s="8" t="s">
        <v>367</v>
      </c>
      <c r="AA48" s="877" t="s">
        <v>367</v>
      </c>
      <c r="AB48" s="4" t="s">
        <v>234</v>
      </c>
      <c r="AC48" s="192" t="s">
        <v>259</v>
      </c>
      <c r="AD48" s="190" t="s">
        <v>305</v>
      </c>
      <c r="AE48" s="982"/>
      <c r="AF48" s="982"/>
      <c r="AG48" s="982"/>
      <c r="AH48" s="982"/>
      <c r="AI48" s="982"/>
      <c r="AJ48" s="982"/>
      <c r="AK48" s="982"/>
      <c r="AL48" s="983"/>
      <c r="AT48" s="319" t="s">
        <v>234</v>
      </c>
      <c r="AU48" s="192" t="s">
        <v>259</v>
      </c>
      <c r="AV48" s="195" t="s">
        <v>142</v>
      </c>
      <c r="AW48" s="585">
        <v>1016.4767141009055</v>
      </c>
      <c r="AX48" s="585">
        <v>1146.4857586742621</v>
      </c>
      <c r="AY48" s="585">
        <v>847.7828027013989</v>
      </c>
      <c r="AZ48" s="586">
        <v>819.710027201252</v>
      </c>
      <c r="BB48" s="1090" t="s">
        <v>369</v>
      </c>
      <c r="BC48" s="1090" t="s">
        <v>156</v>
      </c>
    </row>
    <row r="49" spans="1:55" s="88" customFormat="1" ht="15" customHeight="1">
      <c r="A49" s="442" t="s">
        <v>235</v>
      </c>
      <c r="B49" s="363" t="s">
        <v>266</v>
      </c>
      <c r="C49" s="616" t="s">
        <v>305</v>
      </c>
      <c r="D49" s="870">
        <v>0</v>
      </c>
      <c r="E49" s="870">
        <v>0</v>
      </c>
      <c r="F49" s="870">
        <v>0</v>
      </c>
      <c r="G49" s="870">
        <v>0</v>
      </c>
      <c r="H49" s="870">
        <v>0</v>
      </c>
      <c r="I49" s="988">
        <v>0</v>
      </c>
      <c r="J49" s="870">
        <v>0</v>
      </c>
      <c r="K49" s="988">
        <v>0</v>
      </c>
      <c r="L49" s="872"/>
      <c r="M49" s="873"/>
      <c r="N49" s="750"/>
      <c r="O49" s="751"/>
      <c r="P49" s="874"/>
      <c r="Q49" s="874"/>
      <c r="R49" s="874"/>
      <c r="S49" s="875"/>
      <c r="T49" s="876" t="s">
        <v>367</v>
      </c>
      <c r="U49" s="8" t="s">
        <v>367</v>
      </c>
      <c r="V49" s="8" t="s">
        <v>367</v>
      </c>
      <c r="W49" s="8" t="s">
        <v>367</v>
      </c>
      <c r="X49" s="876" t="s">
        <v>367</v>
      </c>
      <c r="Y49" s="8" t="s">
        <v>367</v>
      </c>
      <c r="Z49" s="8" t="s">
        <v>367</v>
      </c>
      <c r="AA49" s="877" t="s">
        <v>367</v>
      </c>
      <c r="AB49" s="4" t="s">
        <v>235</v>
      </c>
      <c r="AC49" s="192" t="s">
        <v>266</v>
      </c>
      <c r="AD49" s="190" t="s">
        <v>305</v>
      </c>
      <c r="AE49" s="982"/>
      <c r="AF49" s="982"/>
      <c r="AG49" s="982"/>
      <c r="AH49" s="982"/>
      <c r="AI49" s="982"/>
      <c r="AJ49" s="982"/>
      <c r="AK49" s="982"/>
      <c r="AL49" s="983"/>
      <c r="AT49" s="319" t="s">
        <v>235</v>
      </c>
      <c r="AU49" s="192" t="s">
        <v>266</v>
      </c>
      <c r="AV49" s="195" t="s">
        <v>142</v>
      </c>
      <c r="AW49" s="585">
        <v>0</v>
      </c>
      <c r="AX49" s="585">
        <v>0</v>
      </c>
      <c r="AY49" s="585">
        <v>0</v>
      </c>
      <c r="AZ49" s="586">
        <v>0</v>
      </c>
      <c r="BB49" s="1090" t="s">
        <v>369</v>
      </c>
      <c r="BC49" s="1090" t="s">
        <v>369</v>
      </c>
    </row>
    <row r="50" spans="1:55" s="88" customFormat="1" ht="15" customHeight="1" thickBot="1">
      <c r="A50" s="442" t="s">
        <v>236</v>
      </c>
      <c r="B50" s="625" t="s">
        <v>260</v>
      </c>
      <c r="C50" s="612" t="s">
        <v>305</v>
      </c>
      <c r="D50" s="994">
        <v>1.152</v>
      </c>
      <c r="E50" s="994">
        <v>2439.628</v>
      </c>
      <c r="F50" s="994">
        <v>1.315</v>
      </c>
      <c r="G50" s="994">
        <v>2453.809</v>
      </c>
      <c r="H50" s="994">
        <v>0</v>
      </c>
      <c r="I50" s="996">
        <v>0</v>
      </c>
      <c r="J50" s="994">
        <v>0</v>
      </c>
      <c r="K50" s="996">
        <v>0</v>
      </c>
      <c r="L50" s="872"/>
      <c r="M50" s="873"/>
      <c r="N50" s="750"/>
      <c r="O50" s="751"/>
      <c r="P50" s="874"/>
      <c r="Q50" s="874"/>
      <c r="R50" s="874"/>
      <c r="S50" s="875"/>
      <c r="T50" s="876" t="s">
        <v>367</v>
      </c>
      <c r="U50" s="8" t="s">
        <v>367</v>
      </c>
      <c r="V50" s="8" t="s">
        <v>367</v>
      </c>
      <c r="W50" s="8" t="s">
        <v>367</v>
      </c>
      <c r="X50" s="876" t="s">
        <v>367</v>
      </c>
      <c r="Y50" s="8" t="s">
        <v>367</v>
      </c>
      <c r="Z50" s="8" t="s">
        <v>367</v>
      </c>
      <c r="AA50" s="877" t="s">
        <v>367</v>
      </c>
      <c r="AB50" s="4" t="s">
        <v>236</v>
      </c>
      <c r="AC50" s="192" t="s">
        <v>260</v>
      </c>
      <c r="AD50" s="190" t="s">
        <v>305</v>
      </c>
      <c r="AE50" s="982"/>
      <c r="AF50" s="982"/>
      <c r="AG50" s="982"/>
      <c r="AH50" s="982"/>
      <c r="AI50" s="982"/>
      <c r="AJ50" s="982"/>
      <c r="AK50" s="982"/>
      <c r="AL50" s="983"/>
      <c r="AT50" s="319" t="s">
        <v>236</v>
      </c>
      <c r="AU50" s="204" t="s">
        <v>260</v>
      </c>
      <c r="AV50" s="189" t="s">
        <v>142</v>
      </c>
      <c r="AW50" s="587">
        <v>2117.732638888889</v>
      </c>
      <c r="AX50" s="587">
        <v>1866.0144486692018</v>
      </c>
      <c r="AY50" s="587">
        <v>0</v>
      </c>
      <c r="AZ50" s="588">
        <v>0</v>
      </c>
      <c r="BB50" s="1090" t="s">
        <v>156</v>
      </c>
      <c r="BC50" s="1090" t="s">
        <v>369</v>
      </c>
    </row>
    <row r="51" spans="1:55" s="88" customFormat="1" ht="15" customHeight="1">
      <c r="A51" s="444">
        <v>7.4</v>
      </c>
      <c r="B51" s="626" t="s">
        <v>261</v>
      </c>
      <c r="C51" s="609" t="s">
        <v>305</v>
      </c>
      <c r="D51" s="997">
        <v>0.022</v>
      </c>
      <c r="E51" s="997">
        <v>115.869</v>
      </c>
      <c r="F51" s="997">
        <v>0.013</v>
      </c>
      <c r="G51" s="997">
        <v>73.743</v>
      </c>
      <c r="H51" s="997">
        <v>0</v>
      </c>
      <c r="I51" s="998">
        <v>0.438</v>
      </c>
      <c r="J51" s="997">
        <v>0</v>
      </c>
      <c r="K51" s="998">
        <v>0</v>
      </c>
      <c r="L51" s="872"/>
      <c r="M51" s="873"/>
      <c r="N51" s="750"/>
      <c r="O51" s="751"/>
      <c r="P51" s="874"/>
      <c r="Q51" s="874"/>
      <c r="R51" s="874"/>
      <c r="S51" s="875"/>
      <c r="T51" s="876" t="s">
        <v>367</v>
      </c>
      <c r="U51" s="8" t="s">
        <v>367</v>
      </c>
      <c r="V51" s="8" t="s">
        <v>367</v>
      </c>
      <c r="W51" s="8" t="s">
        <v>367</v>
      </c>
      <c r="X51" s="876" t="s">
        <v>367</v>
      </c>
      <c r="Y51" s="8" t="s">
        <v>367</v>
      </c>
      <c r="Z51" s="8" t="s">
        <v>367</v>
      </c>
      <c r="AA51" s="877" t="s">
        <v>367</v>
      </c>
      <c r="AB51" s="4">
        <v>7.4</v>
      </c>
      <c r="AC51" s="197" t="s">
        <v>261</v>
      </c>
      <c r="AD51" s="190" t="s">
        <v>305</v>
      </c>
      <c r="AE51" s="992"/>
      <c r="AF51" s="992"/>
      <c r="AG51" s="992"/>
      <c r="AH51" s="992"/>
      <c r="AI51" s="992"/>
      <c r="AJ51" s="992"/>
      <c r="AK51" s="992"/>
      <c r="AL51" s="993"/>
      <c r="AT51" s="320">
        <v>7.4</v>
      </c>
      <c r="AU51" s="205" t="s">
        <v>261</v>
      </c>
      <c r="AV51" s="187" t="s">
        <v>142</v>
      </c>
      <c r="AW51" s="582">
        <v>5266.772727272728</v>
      </c>
      <c r="AX51" s="582">
        <v>5672.538461538461</v>
      </c>
      <c r="AY51" s="582" t="s">
        <v>145</v>
      </c>
      <c r="AZ51" s="589">
        <v>0</v>
      </c>
      <c r="BB51" s="1090" t="s">
        <v>156</v>
      </c>
      <c r="BC51" s="1090" t="s">
        <v>369</v>
      </c>
    </row>
    <row r="52" spans="1:55" s="379" customFormat="1" ht="15" customHeight="1">
      <c r="A52" s="441">
        <v>8</v>
      </c>
      <c r="B52" s="610" t="s">
        <v>272</v>
      </c>
      <c r="C52" s="621" t="s">
        <v>305</v>
      </c>
      <c r="D52" s="429">
        <v>0.9039999999999999</v>
      </c>
      <c r="E52" s="429">
        <v>427.79499999999996</v>
      </c>
      <c r="F52" s="429">
        <v>0.122</v>
      </c>
      <c r="G52" s="429">
        <v>356.041</v>
      </c>
      <c r="H52" s="429">
        <v>0</v>
      </c>
      <c r="I52" s="429">
        <v>1.281</v>
      </c>
      <c r="J52" s="429">
        <v>0</v>
      </c>
      <c r="K52" s="429">
        <v>0.533</v>
      </c>
      <c r="L52" s="881" t="s">
        <v>367</v>
      </c>
      <c r="M52" s="882" t="s">
        <v>367</v>
      </c>
      <c r="N52" s="883" t="s">
        <v>367</v>
      </c>
      <c r="O52" s="884" t="s">
        <v>367</v>
      </c>
      <c r="P52" s="885" t="s">
        <v>367</v>
      </c>
      <c r="Q52" s="885" t="s">
        <v>367</v>
      </c>
      <c r="R52" s="885" t="s">
        <v>367</v>
      </c>
      <c r="S52" s="886" t="s">
        <v>367</v>
      </c>
      <c r="T52" s="862" t="s">
        <v>367</v>
      </c>
      <c r="U52" s="726" t="s">
        <v>367</v>
      </c>
      <c r="V52" s="726" t="s">
        <v>367</v>
      </c>
      <c r="W52" s="726" t="s">
        <v>367</v>
      </c>
      <c r="X52" s="862" t="s">
        <v>367</v>
      </c>
      <c r="Y52" s="726" t="s">
        <v>367</v>
      </c>
      <c r="Z52" s="726" t="s">
        <v>367</v>
      </c>
      <c r="AA52" s="863" t="s">
        <v>367</v>
      </c>
      <c r="AB52" s="917">
        <v>8</v>
      </c>
      <c r="AC52" s="747" t="s">
        <v>272</v>
      </c>
      <c r="AD52" s="190" t="s">
        <v>305</v>
      </c>
      <c r="AE52" s="985">
        <v>0</v>
      </c>
      <c r="AF52" s="985">
        <v>0</v>
      </c>
      <c r="AG52" s="985">
        <v>0</v>
      </c>
      <c r="AH52" s="985">
        <v>0</v>
      </c>
      <c r="AI52" s="985">
        <v>0</v>
      </c>
      <c r="AJ52" s="985">
        <v>0</v>
      </c>
      <c r="AK52" s="985">
        <v>0</v>
      </c>
      <c r="AL52" s="986">
        <v>0</v>
      </c>
      <c r="AT52" s="319">
        <v>8</v>
      </c>
      <c r="AU52" s="976" t="s">
        <v>272</v>
      </c>
      <c r="AV52" s="187" t="s">
        <v>142</v>
      </c>
      <c r="AW52" s="582">
        <v>473.2245575221239</v>
      </c>
      <c r="AX52" s="582">
        <v>2918.3688524590166</v>
      </c>
      <c r="AY52" s="582" t="s">
        <v>145</v>
      </c>
      <c r="AZ52" s="589" t="s">
        <v>145</v>
      </c>
      <c r="BB52" s="1090" t="s">
        <v>156</v>
      </c>
      <c r="BC52" s="1090" t="s">
        <v>156</v>
      </c>
    </row>
    <row r="53" spans="1:55" s="88" customFormat="1" ht="15" customHeight="1">
      <c r="A53" s="430">
        <v>8.1</v>
      </c>
      <c r="B53" s="618" t="s">
        <v>291</v>
      </c>
      <c r="C53" s="616" t="s">
        <v>305</v>
      </c>
      <c r="D53" s="870">
        <v>0.08</v>
      </c>
      <c r="E53" s="870">
        <v>227.206</v>
      </c>
      <c r="F53" s="870">
        <v>0.122</v>
      </c>
      <c r="G53" s="870">
        <v>356.041</v>
      </c>
      <c r="H53" s="870">
        <v>0</v>
      </c>
      <c r="I53" s="988">
        <v>1.281</v>
      </c>
      <c r="J53" s="870">
        <v>0</v>
      </c>
      <c r="K53" s="988">
        <v>0.533</v>
      </c>
      <c r="L53" s="872"/>
      <c r="M53" s="873"/>
      <c r="N53" s="750"/>
      <c r="O53" s="751"/>
      <c r="P53" s="874"/>
      <c r="Q53" s="874"/>
      <c r="R53" s="874"/>
      <c r="S53" s="875"/>
      <c r="T53" s="876" t="s">
        <v>367</v>
      </c>
      <c r="U53" s="8" t="s">
        <v>367</v>
      </c>
      <c r="V53" s="8" t="s">
        <v>367</v>
      </c>
      <c r="W53" s="8" t="s">
        <v>367</v>
      </c>
      <c r="X53" s="876" t="s">
        <v>367</v>
      </c>
      <c r="Y53" s="8" t="s">
        <v>367</v>
      </c>
      <c r="Z53" s="8" t="s">
        <v>367</v>
      </c>
      <c r="AA53" s="877" t="s">
        <v>367</v>
      </c>
      <c r="AB53" s="2">
        <v>8.1</v>
      </c>
      <c r="AC53" s="197" t="s">
        <v>291</v>
      </c>
      <c r="AD53" s="190" t="s">
        <v>305</v>
      </c>
      <c r="AE53" s="982"/>
      <c r="AF53" s="982"/>
      <c r="AG53" s="982"/>
      <c r="AH53" s="982"/>
      <c r="AI53" s="982"/>
      <c r="AJ53" s="982"/>
      <c r="AK53" s="982"/>
      <c r="AL53" s="983"/>
      <c r="AT53" s="316">
        <v>8.1</v>
      </c>
      <c r="AU53" s="197" t="s">
        <v>291</v>
      </c>
      <c r="AV53" s="195" t="s">
        <v>142</v>
      </c>
      <c r="AW53" s="585">
        <v>2840.075</v>
      </c>
      <c r="AX53" s="585">
        <v>2918.3688524590166</v>
      </c>
      <c r="AY53" s="585" t="s">
        <v>145</v>
      </c>
      <c r="AZ53" s="586" t="s">
        <v>145</v>
      </c>
      <c r="BB53" s="1090" t="s">
        <v>156</v>
      </c>
      <c r="BC53" s="1090" t="s">
        <v>156</v>
      </c>
    </row>
    <row r="54" spans="1:55" s="88" customFormat="1" ht="15" customHeight="1">
      <c r="A54" s="432">
        <v>8.2</v>
      </c>
      <c r="B54" s="626" t="s">
        <v>274</v>
      </c>
      <c r="C54" s="616" t="s">
        <v>305</v>
      </c>
      <c r="D54" s="870">
        <v>0.824</v>
      </c>
      <c r="E54" s="870">
        <v>200.589</v>
      </c>
      <c r="F54" s="870">
        <v>0</v>
      </c>
      <c r="G54" s="870">
        <v>0</v>
      </c>
      <c r="H54" s="870">
        <v>0</v>
      </c>
      <c r="I54" s="988">
        <v>0</v>
      </c>
      <c r="J54" s="870">
        <v>0</v>
      </c>
      <c r="K54" s="988">
        <v>0</v>
      </c>
      <c r="L54" s="872"/>
      <c r="M54" s="873"/>
      <c r="N54" s="750"/>
      <c r="O54" s="751"/>
      <c r="P54" s="874"/>
      <c r="Q54" s="874"/>
      <c r="R54" s="874"/>
      <c r="S54" s="875"/>
      <c r="T54" s="876" t="s">
        <v>367</v>
      </c>
      <c r="U54" s="8" t="s">
        <v>367</v>
      </c>
      <c r="V54" s="8" t="s">
        <v>367</v>
      </c>
      <c r="W54" s="8" t="s">
        <v>367</v>
      </c>
      <c r="X54" s="876" t="s">
        <v>367</v>
      </c>
      <c r="Y54" s="8" t="s">
        <v>367</v>
      </c>
      <c r="Z54" s="8" t="s">
        <v>367</v>
      </c>
      <c r="AA54" s="877" t="s">
        <v>367</v>
      </c>
      <c r="AB54" s="3">
        <v>8.2</v>
      </c>
      <c r="AC54" s="205" t="s">
        <v>274</v>
      </c>
      <c r="AD54" s="190" t="s">
        <v>305</v>
      </c>
      <c r="AE54" s="982"/>
      <c r="AF54" s="982"/>
      <c r="AG54" s="982"/>
      <c r="AH54" s="982"/>
      <c r="AI54" s="982"/>
      <c r="AJ54" s="982"/>
      <c r="AK54" s="982"/>
      <c r="AL54" s="983"/>
      <c r="AT54" s="317">
        <v>8.2</v>
      </c>
      <c r="AU54" s="205" t="s">
        <v>274</v>
      </c>
      <c r="AV54" s="195" t="s">
        <v>142</v>
      </c>
      <c r="AW54" s="585">
        <v>243.43325242718447</v>
      </c>
      <c r="AX54" s="585">
        <v>0</v>
      </c>
      <c r="AY54" s="585">
        <v>0</v>
      </c>
      <c r="AZ54" s="586">
        <v>0</v>
      </c>
      <c r="BB54" s="1090" t="s">
        <v>369</v>
      </c>
      <c r="BC54" s="1090" t="s">
        <v>369</v>
      </c>
    </row>
    <row r="55" spans="1:55" s="88" customFormat="1" ht="15" customHeight="1">
      <c r="A55" s="989">
        <v>9</v>
      </c>
      <c r="B55" s="990" t="s">
        <v>262</v>
      </c>
      <c r="C55" s="616" t="s">
        <v>305</v>
      </c>
      <c r="D55" s="870">
        <v>15.128</v>
      </c>
      <c r="E55" s="870">
        <v>3350.614</v>
      </c>
      <c r="F55" s="870">
        <v>17.443</v>
      </c>
      <c r="G55" s="870">
        <v>3735.064</v>
      </c>
      <c r="H55" s="870">
        <v>39.898</v>
      </c>
      <c r="I55" s="988">
        <v>8355.081</v>
      </c>
      <c r="J55" s="870">
        <v>42.234</v>
      </c>
      <c r="K55" s="988">
        <v>9422.987</v>
      </c>
      <c r="L55" s="872"/>
      <c r="M55" s="873"/>
      <c r="N55" s="750"/>
      <c r="O55" s="751"/>
      <c r="P55" s="874"/>
      <c r="Q55" s="874"/>
      <c r="R55" s="874"/>
      <c r="S55" s="875"/>
      <c r="T55" s="876" t="s">
        <v>367</v>
      </c>
      <c r="U55" s="8" t="s">
        <v>367</v>
      </c>
      <c r="V55" s="8" t="s">
        <v>367</v>
      </c>
      <c r="W55" s="8" t="s">
        <v>367</v>
      </c>
      <c r="X55" s="876" t="s">
        <v>367</v>
      </c>
      <c r="Y55" s="8" t="s">
        <v>367</v>
      </c>
      <c r="Z55" s="8" t="s">
        <v>367</v>
      </c>
      <c r="AA55" s="877" t="s">
        <v>367</v>
      </c>
      <c r="AB55" s="898">
        <v>9</v>
      </c>
      <c r="AC55" s="748" t="s">
        <v>262</v>
      </c>
      <c r="AD55" s="190" t="s">
        <v>305</v>
      </c>
      <c r="AE55" s="992"/>
      <c r="AF55" s="992"/>
      <c r="AG55" s="992"/>
      <c r="AH55" s="992"/>
      <c r="AI55" s="992"/>
      <c r="AJ55" s="992"/>
      <c r="AK55" s="992"/>
      <c r="AL55" s="993"/>
      <c r="AT55" s="896">
        <v>9</v>
      </c>
      <c r="AU55" s="746" t="s">
        <v>262</v>
      </c>
      <c r="AV55" s="195" t="s">
        <v>142</v>
      </c>
      <c r="AW55" s="585">
        <v>221.48426758328927</v>
      </c>
      <c r="AX55" s="585">
        <v>214.12967952760417</v>
      </c>
      <c r="AY55" s="585">
        <v>209.41102310892776</v>
      </c>
      <c r="AZ55" s="586">
        <v>223.11377089548702</v>
      </c>
      <c r="BB55" s="1090" t="s">
        <v>369</v>
      </c>
      <c r="BC55" s="1090" t="s">
        <v>156</v>
      </c>
    </row>
    <row r="56" spans="1:55" s="379" customFormat="1" ht="15" customHeight="1" thickBot="1">
      <c r="A56" s="441">
        <v>10</v>
      </c>
      <c r="B56" s="627" t="s">
        <v>263</v>
      </c>
      <c r="C56" s="628" t="s">
        <v>305</v>
      </c>
      <c r="D56" s="446">
        <v>85.387</v>
      </c>
      <c r="E56" s="446">
        <v>114188.34800000001</v>
      </c>
      <c r="F56" s="446">
        <v>86.00900000000001</v>
      </c>
      <c r="G56" s="446">
        <v>118682.246</v>
      </c>
      <c r="H56" s="446">
        <v>86.65</v>
      </c>
      <c r="I56" s="446">
        <v>110397.11099999999</v>
      </c>
      <c r="J56" s="446">
        <v>97.29</v>
      </c>
      <c r="K56" s="446">
        <v>123207.11299999998</v>
      </c>
      <c r="L56" s="881" t="s">
        <v>367</v>
      </c>
      <c r="M56" s="882" t="s">
        <v>367</v>
      </c>
      <c r="N56" s="883" t="s">
        <v>367</v>
      </c>
      <c r="O56" s="884" t="s">
        <v>367</v>
      </c>
      <c r="P56" s="885" t="s">
        <v>367</v>
      </c>
      <c r="Q56" s="885" t="s">
        <v>367</v>
      </c>
      <c r="R56" s="885" t="s">
        <v>367</v>
      </c>
      <c r="S56" s="886" t="s">
        <v>367</v>
      </c>
      <c r="T56" s="862" t="s">
        <v>367</v>
      </c>
      <c r="U56" s="726" t="s">
        <v>367</v>
      </c>
      <c r="V56" s="726" t="s">
        <v>367</v>
      </c>
      <c r="W56" s="726" t="s">
        <v>367</v>
      </c>
      <c r="X56" s="862" t="s">
        <v>367</v>
      </c>
      <c r="Y56" s="726" t="s">
        <v>367</v>
      </c>
      <c r="Z56" s="726" t="s">
        <v>367</v>
      </c>
      <c r="AA56" s="863" t="s">
        <v>367</v>
      </c>
      <c r="AB56" s="4">
        <v>10</v>
      </c>
      <c r="AC56" s="976" t="s">
        <v>263</v>
      </c>
      <c r="AD56" s="190" t="s">
        <v>305</v>
      </c>
      <c r="AE56" s="985">
        <v>-4.801714581503802E-15</v>
      </c>
      <c r="AF56" s="985">
        <v>2.0463630789890885E-11</v>
      </c>
      <c r="AG56" s="985">
        <v>7.771561172376096E-15</v>
      </c>
      <c r="AH56" s="985">
        <v>-9.094947017729282E-12</v>
      </c>
      <c r="AI56" s="985">
        <v>6.13398221105399E-15</v>
      </c>
      <c r="AJ56" s="985">
        <v>-1.1141310096718371E-11</v>
      </c>
      <c r="AK56" s="985">
        <v>-4.218847493575595E-15</v>
      </c>
      <c r="AL56" s="986">
        <v>-2.2737367544323206E-12</v>
      </c>
      <c r="AT56" s="319">
        <v>10</v>
      </c>
      <c r="AU56" s="1004" t="s">
        <v>263</v>
      </c>
      <c r="AV56" s="189" t="s">
        <v>142</v>
      </c>
      <c r="AW56" s="587">
        <v>1337.3036644922531</v>
      </c>
      <c r="AX56" s="587">
        <v>1379.881710053599</v>
      </c>
      <c r="AY56" s="587">
        <v>1274.0578303519906</v>
      </c>
      <c r="AZ56" s="588">
        <v>1266.3903073286049</v>
      </c>
      <c r="BB56" s="1090" t="s">
        <v>369</v>
      </c>
      <c r="BC56" s="1090" t="s">
        <v>156</v>
      </c>
    </row>
    <row r="57" spans="1:55" s="379" customFormat="1" ht="15" customHeight="1">
      <c r="A57" s="441">
        <v>10.1</v>
      </c>
      <c r="B57" s="984" t="s">
        <v>277</v>
      </c>
      <c r="C57" s="1003" t="s">
        <v>305</v>
      </c>
      <c r="D57" s="429">
        <v>45.71000000000001</v>
      </c>
      <c r="E57" s="429">
        <v>50490.212</v>
      </c>
      <c r="F57" s="429">
        <v>44.53000000000001</v>
      </c>
      <c r="G57" s="429">
        <v>48975.202</v>
      </c>
      <c r="H57" s="429">
        <v>1.8639999999999999</v>
      </c>
      <c r="I57" s="429">
        <v>2091.509</v>
      </c>
      <c r="J57" s="429">
        <v>3.066</v>
      </c>
      <c r="K57" s="429">
        <v>3171.83</v>
      </c>
      <c r="L57" s="881" t="s">
        <v>367</v>
      </c>
      <c r="M57" s="882" t="s">
        <v>367</v>
      </c>
      <c r="N57" s="883" t="s">
        <v>367</v>
      </c>
      <c r="O57" s="884" t="s">
        <v>367</v>
      </c>
      <c r="P57" s="885" t="s">
        <v>367</v>
      </c>
      <c r="Q57" s="885" t="s">
        <v>367</v>
      </c>
      <c r="R57" s="885" t="s">
        <v>367</v>
      </c>
      <c r="S57" s="886" t="s">
        <v>367</v>
      </c>
      <c r="T57" s="862" t="s">
        <v>367</v>
      </c>
      <c r="U57" s="726" t="s">
        <v>367</v>
      </c>
      <c r="V57" s="726" t="s">
        <v>367</v>
      </c>
      <c r="W57" s="726" t="s">
        <v>367</v>
      </c>
      <c r="X57" s="862" t="s">
        <v>367</v>
      </c>
      <c r="Y57" s="726" t="s">
        <v>367</v>
      </c>
      <c r="Z57" s="726" t="s">
        <v>367</v>
      </c>
      <c r="AA57" s="863" t="s">
        <v>367</v>
      </c>
      <c r="AB57" s="4">
        <v>10.1</v>
      </c>
      <c r="AC57" s="197" t="s">
        <v>277</v>
      </c>
      <c r="AD57" s="190" t="s">
        <v>305</v>
      </c>
      <c r="AE57" s="977">
        <v>7.105427357601002E-15</v>
      </c>
      <c r="AF57" s="977">
        <v>0</v>
      </c>
      <c r="AG57" s="977">
        <v>7.105427357601002E-15</v>
      </c>
      <c r="AH57" s="977">
        <v>0</v>
      </c>
      <c r="AI57" s="977">
        <v>0</v>
      </c>
      <c r="AJ57" s="977">
        <v>0</v>
      </c>
      <c r="AK57" s="977">
        <v>0</v>
      </c>
      <c r="AL57" s="978">
        <v>0</v>
      </c>
      <c r="AT57" s="319">
        <v>10.1</v>
      </c>
      <c r="AU57" s="197" t="s">
        <v>277</v>
      </c>
      <c r="AV57" s="203" t="s">
        <v>142</v>
      </c>
      <c r="AW57" s="582">
        <v>1104.5769415882737</v>
      </c>
      <c r="AX57" s="582">
        <v>1099.8248821019536</v>
      </c>
      <c r="AY57" s="582">
        <v>1122.0541845493563</v>
      </c>
      <c r="AZ57" s="589">
        <v>1034.5172863666014</v>
      </c>
      <c r="BB57" s="1090" t="s">
        <v>369</v>
      </c>
      <c r="BC57" s="1090" t="s">
        <v>156</v>
      </c>
    </row>
    <row r="58" spans="1:55" s="88" customFormat="1" ht="15" customHeight="1">
      <c r="A58" s="442" t="s">
        <v>278</v>
      </c>
      <c r="B58" s="363" t="s">
        <v>264</v>
      </c>
      <c r="C58" s="616" t="s">
        <v>305</v>
      </c>
      <c r="D58" s="870">
        <v>29.425</v>
      </c>
      <c r="E58" s="870">
        <v>26752.461</v>
      </c>
      <c r="F58" s="870">
        <v>31.103</v>
      </c>
      <c r="G58" s="870">
        <v>28771.17</v>
      </c>
      <c r="H58" s="870">
        <v>0.433</v>
      </c>
      <c r="I58" s="988">
        <v>424.53</v>
      </c>
      <c r="J58" s="870">
        <v>0.587</v>
      </c>
      <c r="K58" s="988">
        <v>567.473</v>
      </c>
      <c r="L58" s="872"/>
      <c r="M58" s="873"/>
      <c r="N58" s="750"/>
      <c r="O58" s="751"/>
      <c r="P58" s="874"/>
      <c r="Q58" s="874"/>
      <c r="R58" s="874"/>
      <c r="S58" s="875"/>
      <c r="T58" s="876" t="s">
        <v>367</v>
      </c>
      <c r="U58" s="8" t="s">
        <v>367</v>
      </c>
      <c r="V58" s="8" t="s">
        <v>367</v>
      </c>
      <c r="W58" s="8" t="s">
        <v>367</v>
      </c>
      <c r="X58" s="876" t="s">
        <v>367</v>
      </c>
      <c r="Y58" s="8" t="s">
        <v>367</v>
      </c>
      <c r="Z58" s="8" t="s">
        <v>367</v>
      </c>
      <c r="AA58" s="877" t="s">
        <v>367</v>
      </c>
      <c r="AB58" s="4" t="s">
        <v>278</v>
      </c>
      <c r="AC58" s="192" t="s">
        <v>264</v>
      </c>
      <c r="AD58" s="190" t="s">
        <v>305</v>
      </c>
      <c r="AE58" s="982"/>
      <c r="AF58" s="982"/>
      <c r="AG58" s="982"/>
      <c r="AH58" s="982"/>
      <c r="AI58" s="982"/>
      <c r="AJ58" s="982"/>
      <c r="AK58" s="982"/>
      <c r="AL58" s="983"/>
      <c r="AT58" s="319" t="s">
        <v>278</v>
      </c>
      <c r="AU58" s="192" t="s">
        <v>264</v>
      </c>
      <c r="AV58" s="195" t="s">
        <v>142</v>
      </c>
      <c r="AW58" s="585">
        <v>909.1745454545454</v>
      </c>
      <c r="AX58" s="585">
        <v>925.02877535929</v>
      </c>
      <c r="AY58" s="585">
        <v>980.4387990762124</v>
      </c>
      <c r="AZ58" s="586">
        <v>966.7342419080068</v>
      </c>
      <c r="BB58" s="1090" t="s">
        <v>369</v>
      </c>
      <c r="BC58" s="1090" t="s">
        <v>156</v>
      </c>
    </row>
    <row r="59" spans="1:55" s="88" customFormat="1" ht="15" customHeight="1">
      <c r="A59" s="442" t="s">
        <v>279</v>
      </c>
      <c r="B59" s="629" t="s">
        <v>280</v>
      </c>
      <c r="C59" s="616" t="s">
        <v>305</v>
      </c>
      <c r="D59" s="870">
        <v>1.719</v>
      </c>
      <c r="E59" s="870">
        <v>2195.573</v>
      </c>
      <c r="F59" s="870">
        <v>1.517</v>
      </c>
      <c r="G59" s="870">
        <v>2024</v>
      </c>
      <c r="H59" s="870">
        <v>0.21</v>
      </c>
      <c r="I59" s="988">
        <v>304.377</v>
      </c>
      <c r="J59" s="870">
        <v>0.216</v>
      </c>
      <c r="K59" s="988">
        <v>364.248</v>
      </c>
      <c r="L59" s="872"/>
      <c r="M59" s="873"/>
      <c r="N59" s="750"/>
      <c r="O59" s="751"/>
      <c r="P59" s="874"/>
      <c r="Q59" s="874"/>
      <c r="R59" s="874"/>
      <c r="S59" s="875"/>
      <c r="T59" s="876" t="s">
        <v>367</v>
      </c>
      <c r="U59" s="8" t="s">
        <v>367</v>
      </c>
      <c r="V59" s="8" t="s">
        <v>367</v>
      </c>
      <c r="W59" s="8" t="s">
        <v>367</v>
      </c>
      <c r="X59" s="876" t="s">
        <v>367</v>
      </c>
      <c r="Y59" s="8" t="s">
        <v>367</v>
      </c>
      <c r="Z59" s="8" t="s">
        <v>367</v>
      </c>
      <c r="AA59" s="877" t="s">
        <v>367</v>
      </c>
      <c r="AB59" s="4" t="s">
        <v>279</v>
      </c>
      <c r="AC59" s="192" t="s">
        <v>280</v>
      </c>
      <c r="AD59" s="190" t="s">
        <v>305</v>
      </c>
      <c r="AE59" s="982"/>
      <c r="AF59" s="982"/>
      <c r="AG59" s="982"/>
      <c r="AH59" s="982"/>
      <c r="AI59" s="982"/>
      <c r="AJ59" s="982"/>
      <c r="AK59" s="982"/>
      <c r="AL59" s="983"/>
      <c r="AT59" s="319" t="s">
        <v>279</v>
      </c>
      <c r="AU59" s="206" t="s">
        <v>280</v>
      </c>
      <c r="AV59" s="195" t="s">
        <v>142</v>
      </c>
      <c r="AW59" s="585">
        <v>1277.2385107620707</v>
      </c>
      <c r="AX59" s="585">
        <v>1334.2122610415295</v>
      </c>
      <c r="AY59" s="585">
        <v>1449.4142857142858</v>
      </c>
      <c r="AZ59" s="586">
        <v>1686.3333333333333</v>
      </c>
      <c r="BB59" s="1090" t="s">
        <v>369</v>
      </c>
      <c r="BC59" s="1090" t="s">
        <v>156</v>
      </c>
    </row>
    <row r="60" spans="1:55" s="88" customFormat="1" ht="15" customHeight="1">
      <c r="A60" s="442" t="s">
        <v>281</v>
      </c>
      <c r="B60" s="363" t="s">
        <v>282</v>
      </c>
      <c r="C60" s="616" t="s">
        <v>305</v>
      </c>
      <c r="D60" s="870">
        <v>8.393</v>
      </c>
      <c r="E60" s="870">
        <v>11970.532</v>
      </c>
      <c r="F60" s="870">
        <v>7.24</v>
      </c>
      <c r="G60" s="870">
        <v>10584.773</v>
      </c>
      <c r="H60" s="870">
        <v>0.752</v>
      </c>
      <c r="I60" s="988">
        <v>584.165</v>
      </c>
      <c r="J60" s="870">
        <v>1.717</v>
      </c>
      <c r="K60" s="988">
        <v>1044.998</v>
      </c>
      <c r="L60" s="872"/>
      <c r="M60" s="873"/>
      <c r="N60" s="750"/>
      <c r="O60" s="751"/>
      <c r="P60" s="874"/>
      <c r="Q60" s="874"/>
      <c r="R60" s="874"/>
      <c r="S60" s="875"/>
      <c r="T60" s="876" t="s">
        <v>367</v>
      </c>
      <c r="U60" s="8" t="s">
        <v>367</v>
      </c>
      <c r="V60" s="8" t="s">
        <v>367</v>
      </c>
      <c r="W60" s="8" t="s">
        <v>367</v>
      </c>
      <c r="X60" s="876" t="s">
        <v>367</v>
      </c>
      <c r="Y60" s="8" t="s">
        <v>367</v>
      </c>
      <c r="Z60" s="8" t="s">
        <v>367</v>
      </c>
      <c r="AA60" s="877" t="s">
        <v>367</v>
      </c>
      <c r="AB60" s="4" t="s">
        <v>281</v>
      </c>
      <c r="AC60" s="192" t="s">
        <v>282</v>
      </c>
      <c r="AD60" s="190" t="s">
        <v>305</v>
      </c>
      <c r="AE60" s="982"/>
      <c r="AF60" s="982"/>
      <c r="AG60" s="982"/>
      <c r="AH60" s="982"/>
      <c r="AI60" s="982"/>
      <c r="AJ60" s="982"/>
      <c r="AK60" s="982"/>
      <c r="AL60" s="983"/>
      <c r="AT60" s="319" t="s">
        <v>281</v>
      </c>
      <c r="AU60" s="192" t="s">
        <v>282</v>
      </c>
      <c r="AV60" s="195" t="s">
        <v>142</v>
      </c>
      <c r="AW60" s="585">
        <v>1426.2518765638029</v>
      </c>
      <c r="AX60" s="585">
        <v>1461.985220994475</v>
      </c>
      <c r="AY60" s="585">
        <v>776.815159574468</v>
      </c>
      <c r="AZ60" s="586">
        <v>608.618520675597</v>
      </c>
      <c r="BB60" s="1090" t="s">
        <v>369</v>
      </c>
      <c r="BC60" s="1090" t="s">
        <v>156</v>
      </c>
    </row>
    <row r="61" spans="1:55" s="88" customFormat="1" ht="15" customHeight="1" thickBot="1">
      <c r="A61" s="442" t="s">
        <v>283</v>
      </c>
      <c r="B61" s="625" t="s">
        <v>284</v>
      </c>
      <c r="C61" s="612" t="s">
        <v>305</v>
      </c>
      <c r="D61" s="994">
        <v>6.173</v>
      </c>
      <c r="E61" s="994">
        <v>9571.646</v>
      </c>
      <c r="F61" s="994">
        <v>4.67</v>
      </c>
      <c r="G61" s="994">
        <v>7595.259</v>
      </c>
      <c r="H61" s="994">
        <v>0.469</v>
      </c>
      <c r="I61" s="996">
        <v>778.437</v>
      </c>
      <c r="J61" s="994">
        <v>0.546</v>
      </c>
      <c r="K61" s="996">
        <v>1195.111</v>
      </c>
      <c r="L61" s="872"/>
      <c r="M61" s="873"/>
      <c r="N61" s="750"/>
      <c r="O61" s="751"/>
      <c r="P61" s="874"/>
      <c r="Q61" s="874"/>
      <c r="R61" s="874"/>
      <c r="S61" s="875"/>
      <c r="T61" s="876" t="s">
        <v>367</v>
      </c>
      <c r="U61" s="8" t="s">
        <v>367</v>
      </c>
      <c r="V61" s="8" t="s">
        <v>367</v>
      </c>
      <c r="W61" s="8" t="s">
        <v>367</v>
      </c>
      <c r="X61" s="876" t="s">
        <v>367</v>
      </c>
      <c r="Y61" s="8" t="s">
        <v>367</v>
      </c>
      <c r="Z61" s="8" t="s">
        <v>367</v>
      </c>
      <c r="AA61" s="877" t="s">
        <v>367</v>
      </c>
      <c r="AB61" s="4" t="s">
        <v>283</v>
      </c>
      <c r="AC61" s="192" t="s">
        <v>284</v>
      </c>
      <c r="AD61" s="190" t="s">
        <v>305</v>
      </c>
      <c r="AE61" s="982"/>
      <c r="AF61" s="982"/>
      <c r="AG61" s="982"/>
      <c r="AH61" s="982"/>
      <c r="AI61" s="982"/>
      <c r="AJ61" s="982"/>
      <c r="AK61" s="982"/>
      <c r="AL61" s="983"/>
      <c r="AT61" s="319" t="s">
        <v>283</v>
      </c>
      <c r="AU61" s="204" t="s">
        <v>284</v>
      </c>
      <c r="AV61" s="189" t="s">
        <v>142</v>
      </c>
      <c r="AW61" s="587">
        <v>1550.566337275231</v>
      </c>
      <c r="AX61" s="587">
        <v>1626.393790149893</v>
      </c>
      <c r="AY61" s="587">
        <v>1659.7803837953093</v>
      </c>
      <c r="AZ61" s="588">
        <v>2188.8479853479853</v>
      </c>
      <c r="BB61" s="1090" t="s">
        <v>369</v>
      </c>
      <c r="BC61" s="1090" t="s">
        <v>156</v>
      </c>
    </row>
    <row r="62" spans="1:55" s="88" customFormat="1" ht="15" customHeight="1" thickBot="1">
      <c r="A62" s="430">
        <v>10.2</v>
      </c>
      <c r="B62" s="630" t="s">
        <v>285</v>
      </c>
      <c r="C62" s="624" t="s">
        <v>305</v>
      </c>
      <c r="D62" s="1001">
        <v>8.261</v>
      </c>
      <c r="E62" s="1001">
        <v>15617.903</v>
      </c>
      <c r="F62" s="1001">
        <v>6.147</v>
      </c>
      <c r="G62" s="1001">
        <v>11840.728</v>
      </c>
      <c r="H62" s="1001">
        <v>5.282</v>
      </c>
      <c r="I62" s="1002">
        <v>9502.168</v>
      </c>
      <c r="J62" s="1001">
        <v>5.721</v>
      </c>
      <c r="K62" s="1002">
        <v>10334.658</v>
      </c>
      <c r="L62" s="872"/>
      <c r="M62" s="873"/>
      <c r="N62" s="750"/>
      <c r="O62" s="751"/>
      <c r="P62" s="874"/>
      <c r="Q62" s="874"/>
      <c r="R62" s="874"/>
      <c r="S62" s="875"/>
      <c r="T62" s="876" t="s">
        <v>367</v>
      </c>
      <c r="U62" s="8" t="s">
        <v>367</v>
      </c>
      <c r="V62" s="8" t="s">
        <v>367</v>
      </c>
      <c r="W62" s="8" t="s">
        <v>367</v>
      </c>
      <c r="X62" s="876" t="s">
        <v>367</v>
      </c>
      <c r="Y62" s="8" t="s">
        <v>367</v>
      </c>
      <c r="Z62" s="8" t="s">
        <v>367</v>
      </c>
      <c r="AA62" s="877" t="s">
        <v>367</v>
      </c>
      <c r="AB62" s="2">
        <v>10.2</v>
      </c>
      <c r="AC62" s="197" t="s">
        <v>285</v>
      </c>
      <c r="AD62" s="190" t="s">
        <v>305</v>
      </c>
      <c r="AE62" s="982"/>
      <c r="AF62" s="982"/>
      <c r="AG62" s="982"/>
      <c r="AH62" s="982"/>
      <c r="AI62" s="982"/>
      <c r="AJ62" s="982"/>
      <c r="AK62" s="982"/>
      <c r="AL62" s="983"/>
      <c r="AT62" s="316">
        <v>10.2</v>
      </c>
      <c r="AU62" s="207" t="s">
        <v>285</v>
      </c>
      <c r="AV62" s="202" t="s">
        <v>142</v>
      </c>
      <c r="AW62" s="590">
        <v>1890.5584069725217</v>
      </c>
      <c r="AX62" s="590">
        <v>1926.2612656580443</v>
      </c>
      <c r="AY62" s="590">
        <v>1798.9716016660354</v>
      </c>
      <c r="AZ62" s="591">
        <v>1806.4425799685368</v>
      </c>
      <c r="BB62" s="1090" t="s">
        <v>369</v>
      </c>
      <c r="BC62" s="1090" t="s">
        <v>156</v>
      </c>
    </row>
    <row r="63" spans="1:55" s="379" customFormat="1" ht="15" customHeight="1">
      <c r="A63" s="441">
        <v>10.3</v>
      </c>
      <c r="B63" s="984" t="s">
        <v>286</v>
      </c>
      <c r="C63" s="1003" t="s">
        <v>305</v>
      </c>
      <c r="D63" s="429">
        <v>31.198999999999998</v>
      </c>
      <c r="E63" s="429">
        <v>47213.560999999994</v>
      </c>
      <c r="F63" s="429">
        <v>35.064</v>
      </c>
      <c r="G63" s="429">
        <v>56855.182</v>
      </c>
      <c r="H63" s="429">
        <v>79.342</v>
      </c>
      <c r="I63" s="429">
        <v>97422.39899999999</v>
      </c>
      <c r="J63" s="429">
        <v>88.364</v>
      </c>
      <c r="K63" s="429">
        <v>108141.24299999999</v>
      </c>
      <c r="L63" s="881" t="s">
        <v>367</v>
      </c>
      <c r="M63" s="882" t="s">
        <v>367</v>
      </c>
      <c r="N63" s="883" t="s">
        <v>367</v>
      </c>
      <c r="O63" s="884" t="s">
        <v>367</v>
      </c>
      <c r="P63" s="885" t="s">
        <v>367</v>
      </c>
      <c r="Q63" s="885" t="s">
        <v>367</v>
      </c>
      <c r="R63" s="885" t="s">
        <v>367</v>
      </c>
      <c r="S63" s="886" t="s">
        <v>367</v>
      </c>
      <c r="T63" s="862" t="s">
        <v>367</v>
      </c>
      <c r="U63" s="726" t="s">
        <v>367</v>
      </c>
      <c r="V63" s="726" t="s">
        <v>367</v>
      </c>
      <c r="W63" s="726" t="s">
        <v>367</v>
      </c>
      <c r="X63" s="862" t="s">
        <v>367</v>
      </c>
      <c r="Y63" s="726" t="s">
        <v>367</v>
      </c>
      <c r="Z63" s="726" t="s">
        <v>367</v>
      </c>
      <c r="AA63" s="863" t="s">
        <v>367</v>
      </c>
      <c r="AB63" s="4">
        <v>10.3</v>
      </c>
      <c r="AC63" s="197" t="s">
        <v>286</v>
      </c>
      <c r="AD63" s="190" t="s">
        <v>305</v>
      </c>
      <c r="AE63" s="985">
        <v>0</v>
      </c>
      <c r="AF63" s="985">
        <v>0</v>
      </c>
      <c r="AG63" s="985">
        <v>0</v>
      </c>
      <c r="AH63" s="985">
        <v>4.547473508864641E-12</v>
      </c>
      <c r="AI63" s="985">
        <v>-5.689893001203927E-16</v>
      </c>
      <c r="AJ63" s="985">
        <v>-6.764366844436154E-12</v>
      </c>
      <c r="AK63" s="985">
        <v>1.1379786002407855E-15</v>
      </c>
      <c r="AL63" s="986">
        <v>-1.801936377887614E-11</v>
      </c>
      <c r="AT63" s="319">
        <v>10.3</v>
      </c>
      <c r="AU63" s="197" t="s">
        <v>286</v>
      </c>
      <c r="AV63" s="203" t="s">
        <v>142</v>
      </c>
      <c r="AW63" s="582">
        <v>1513.3036635789608</v>
      </c>
      <c r="AX63" s="582">
        <v>1621.4687999087382</v>
      </c>
      <c r="AY63" s="582">
        <v>1227.8792946988983</v>
      </c>
      <c r="AZ63" s="589">
        <v>1223.815614956317</v>
      </c>
      <c r="BB63" s="1090" t="s">
        <v>369</v>
      </c>
      <c r="BC63" s="1090" t="s">
        <v>156</v>
      </c>
    </row>
    <row r="64" spans="1:55" s="88" customFormat="1" ht="15" customHeight="1">
      <c r="A64" s="442" t="s">
        <v>237</v>
      </c>
      <c r="B64" s="363" t="s">
        <v>287</v>
      </c>
      <c r="C64" s="616" t="s">
        <v>305</v>
      </c>
      <c r="D64" s="997">
        <v>6.824</v>
      </c>
      <c r="E64" s="1005">
        <v>5611.772</v>
      </c>
      <c r="F64" s="997">
        <v>9.67</v>
      </c>
      <c r="G64" s="1005">
        <v>7788.24</v>
      </c>
      <c r="H64" s="870">
        <v>9.599</v>
      </c>
      <c r="I64" s="988">
        <v>6454.657</v>
      </c>
      <c r="J64" s="870">
        <v>9.294</v>
      </c>
      <c r="K64" s="988">
        <v>6590.903</v>
      </c>
      <c r="L64" s="872"/>
      <c r="M64" s="873"/>
      <c r="N64" s="750"/>
      <c r="O64" s="751"/>
      <c r="P64" s="874"/>
      <c r="Q64" s="874"/>
      <c r="R64" s="874"/>
      <c r="S64" s="875"/>
      <c r="T64" s="876" t="s">
        <v>367</v>
      </c>
      <c r="U64" s="8" t="s">
        <v>367</v>
      </c>
      <c r="V64" s="8" t="s">
        <v>367</v>
      </c>
      <c r="W64" s="8" t="s">
        <v>367</v>
      </c>
      <c r="X64" s="876" t="s">
        <v>367</v>
      </c>
      <c r="Y64" s="8" t="s">
        <v>367</v>
      </c>
      <c r="Z64" s="8" t="s">
        <v>367</v>
      </c>
      <c r="AA64" s="877" t="s">
        <v>367</v>
      </c>
      <c r="AB64" s="4" t="s">
        <v>237</v>
      </c>
      <c r="AC64" s="192" t="s">
        <v>287</v>
      </c>
      <c r="AD64" s="190" t="s">
        <v>305</v>
      </c>
      <c r="AE64" s="982"/>
      <c r="AF64" s="982"/>
      <c r="AG64" s="982"/>
      <c r="AH64" s="982"/>
      <c r="AI64" s="982"/>
      <c r="AJ64" s="982"/>
      <c r="AK64" s="982"/>
      <c r="AL64" s="983"/>
      <c r="AT64" s="319" t="s">
        <v>237</v>
      </c>
      <c r="AU64" s="192" t="s">
        <v>287</v>
      </c>
      <c r="AV64" s="195" t="s">
        <v>142</v>
      </c>
      <c r="AW64" s="582">
        <v>822.3581477139508</v>
      </c>
      <c r="AX64" s="582">
        <v>805.4022750775595</v>
      </c>
      <c r="AY64" s="585">
        <v>672.4301489738515</v>
      </c>
      <c r="AZ64" s="586">
        <v>709.1567678071874</v>
      </c>
      <c r="BB64" s="1090" t="s">
        <v>369</v>
      </c>
      <c r="BC64" s="1090" t="s">
        <v>156</v>
      </c>
    </row>
    <row r="65" spans="1:55" s="88" customFormat="1" ht="15" customHeight="1">
      <c r="A65" s="442" t="s">
        <v>238</v>
      </c>
      <c r="B65" s="363" t="s">
        <v>93</v>
      </c>
      <c r="C65" s="616" t="s">
        <v>305</v>
      </c>
      <c r="D65" s="997">
        <v>19.256</v>
      </c>
      <c r="E65" s="1005">
        <v>35663.323</v>
      </c>
      <c r="F65" s="997">
        <v>20.043</v>
      </c>
      <c r="G65" s="1005">
        <v>42196.543</v>
      </c>
      <c r="H65" s="870">
        <v>1.341</v>
      </c>
      <c r="I65" s="988">
        <v>3444.109</v>
      </c>
      <c r="J65" s="870">
        <v>1.099</v>
      </c>
      <c r="K65" s="988">
        <v>2806.024</v>
      </c>
      <c r="L65" s="872"/>
      <c r="M65" s="873"/>
      <c r="N65" s="750"/>
      <c r="O65" s="751"/>
      <c r="P65" s="874"/>
      <c r="Q65" s="874"/>
      <c r="R65" s="874"/>
      <c r="S65" s="875"/>
      <c r="T65" s="876" t="s">
        <v>367</v>
      </c>
      <c r="U65" s="8" t="s">
        <v>367</v>
      </c>
      <c r="V65" s="8" t="s">
        <v>367</v>
      </c>
      <c r="W65" s="8" t="s">
        <v>367</v>
      </c>
      <c r="X65" s="876" t="s">
        <v>367</v>
      </c>
      <c r="Y65" s="8" t="s">
        <v>367</v>
      </c>
      <c r="Z65" s="8" t="s">
        <v>367</v>
      </c>
      <c r="AA65" s="877" t="s">
        <v>367</v>
      </c>
      <c r="AB65" s="4" t="s">
        <v>238</v>
      </c>
      <c r="AC65" s="192" t="s">
        <v>93</v>
      </c>
      <c r="AD65" s="190" t="s">
        <v>305</v>
      </c>
      <c r="AE65" s="982"/>
      <c r="AF65" s="982"/>
      <c r="AG65" s="982"/>
      <c r="AH65" s="982"/>
      <c r="AI65" s="982"/>
      <c r="AJ65" s="982"/>
      <c r="AK65" s="982"/>
      <c r="AL65" s="983"/>
      <c r="AT65" s="319" t="s">
        <v>238</v>
      </c>
      <c r="AU65" s="192" t="s">
        <v>93</v>
      </c>
      <c r="AV65" s="195" t="s">
        <v>142</v>
      </c>
      <c r="AW65" s="582">
        <v>1852.0628894889903</v>
      </c>
      <c r="AX65" s="582">
        <v>2105.3007533802324</v>
      </c>
      <c r="AY65" s="585">
        <v>2568.3139448173006</v>
      </c>
      <c r="AZ65" s="586">
        <v>2553.2520473157415</v>
      </c>
      <c r="BB65" s="1090" t="s">
        <v>369</v>
      </c>
      <c r="BC65" s="1090" t="s">
        <v>156</v>
      </c>
    </row>
    <row r="66" spans="1:55" s="88" customFormat="1" ht="15" customHeight="1">
      <c r="A66" s="442" t="s">
        <v>239</v>
      </c>
      <c r="B66" s="363" t="s">
        <v>288</v>
      </c>
      <c r="C66" s="616" t="s">
        <v>305</v>
      </c>
      <c r="D66" s="870">
        <v>3.037</v>
      </c>
      <c r="E66" s="870">
        <v>4268.69</v>
      </c>
      <c r="F66" s="870">
        <v>3.874</v>
      </c>
      <c r="G66" s="870">
        <v>5659.997</v>
      </c>
      <c r="H66" s="1006">
        <v>68.292</v>
      </c>
      <c r="I66" s="1007">
        <v>87312.934</v>
      </c>
      <c r="J66" s="1006">
        <v>77.816</v>
      </c>
      <c r="K66" s="1007">
        <v>98439.226</v>
      </c>
      <c r="L66" s="872"/>
      <c r="M66" s="873"/>
      <c r="N66" s="750"/>
      <c r="O66" s="751"/>
      <c r="P66" s="874"/>
      <c r="Q66" s="874"/>
      <c r="R66" s="874"/>
      <c r="S66" s="875"/>
      <c r="T66" s="876" t="s">
        <v>367</v>
      </c>
      <c r="U66" s="8" t="s">
        <v>367</v>
      </c>
      <c r="V66" s="8" t="s">
        <v>367</v>
      </c>
      <c r="W66" s="8" t="s">
        <v>367</v>
      </c>
      <c r="X66" s="876" t="s">
        <v>367</v>
      </c>
      <c r="Y66" s="8" t="s">
        <v>367</v>
      </c>
      <c r="Z66" s="8" t="s">
        <v>367</v>
      </c>
      <c r="AA66" s="877" t="s">
        <v>367</v>
      </c>
      <c r="AB66" s="4" t="s">
        <v>239</v>
      </c>
      <c r="AC66" s="192" t="s">
        <v>288</v>
      </c>
      <c r="AD66" s="190" t="s">
        <v>305</v>
      </c>
      <c r="AE66" s="982"/>
      <c r="AF66" s="982"/>
      <c r="AG66" s="982"/>
      <c r="AH66" s="982"/>
      <c r="AI66" s="982"/>
      <c r="AJ66" s="982"/>
      <c r="AK66" s="982"/>
      <c r="AL66" s="983"/>
      <c r="AT66" s="319" t="s">
        <v>239</v>
      </c>
      <c r="AU66" s="192" t="s">
        <v>288</v>
      </c>
      <c r="AV66" s="195" t="s">
        <v>142</v>
      </c>
      <c r="AW66" s="585">
        <v>1405.561409285479</v>
      </c>
      <c r="AX66" s="585">
        <v>1461.021424883841</v>
      </c>
      <c r="AY66" s="592">
        <v>1278.5236045217594</v>
      </c>
      <c r="AZ66" s="593">
        <v>1265.0255217436002</v>
      </c>
      <c r="BB66" s="1090" t="s">
        <v>369</v>
      </c>
      <c r="BC66" s="1090" t="s">
        <v>156</v>
      </c>
    </row>
    <row r="67" spans="1:55" s="88" customFormat="1" ht="15" customHeight="1" thickBot="1">
      <c r="A67" s="442" t="s">
        <v>289</v>
      </c>
      <c r="B67" s="625" t="s">
        <v>290</v>
      </c>
      <c r="C67" s="612" t="s">
        <v>305</v>
      </c>
      <c r="D67" s="994">
        <v>2.082</v>
      </c>
      <c r="E67" s="994">
        <v>1669.776</v>
      </c>
      <c r="F67" s="994">
        <v>1.477</v>
      </c>
      <c r="G67" s="994">
        <v>1210.402</v>
      </c>
      <c r="H67" s="994">
        <v>0.11</v>
      </c>
      <c r="I67" s="996">
        <v>210.699</v>
      </c>
      <c r="J67" s="994">
        <v>0.155</v>
      </c>
      <c r="K67" s="996">
        <v>305.09</v>
      </c>
      <c r="L67" s="872"/>
      <c r="M67" s="873"/>
      <c r="N67" s="750"/>
      <c r="O67" s="751"/>
      <c r="P67" s="874"/>
      <c r="Q67" s="874"/>
      <c r="R67" s="874"/>
      <c r="S67" s="875"/>
      <c r="T67" s="876" t="s">
        <v>367</v>
      </c>
      <c r="U67" s="8" t="s">
        <v>367</v>
      </c>
      <c r="V67" s="8" t="s">
        <v>367</v>
      </c>
      <c r="W67" s="8" t="s">
        <v>367</v>
      </c>
      <c r="X67" s="876" t="s">
        <v>367</v>
      </c>
      <c r="Y67" s="8" t="s">
        <v>367</v>
      </c>
      <c r="Z67" s="8" t="s">
        <v>367</v>
      </c>
      <c r="AA67" s="877" t="s">
        <v>367</v>
      </c>
      <c r="AB67" s="4" t="s">
        <v>289</v>
      </c>
      <c r="AC67" s="192" t="s">
        <v>290</v>
      </c>
      <c r="AD67" s="190" t="s">
        <v>305</v>
      </c>
      <c r="AE67" s="982"/>
      <c r="AF67" s="982"/>
      <c r="AG67" s="982"/>
      <c r="AH67" s="982"/>
      <c r="AI67" s="982"/>
      <c r="AJ67" s="982"/>
      <c r="AK67" s="982"/>
      <c r="AL67" s="983"/>
      <c r="AT67" s="319" t="s">
        <v>289</v>
      </c>
      <c r="AU67" s="204" t="s">
        <v>290</v>
      </c>
      <c r="AV67" s="189" t="s">
        <v>142</v>
      </c>
      <c r="AW67" s="587">
        <v>802.0057636887609</v>
      </c>
      <c r="AX67" s="587">
        <v>819.5003385240352</v>
      </c>
      <c r="AY67" s="587">
        <v>1915.4454545454546</v>
      </c>
      <c r="AZ67" s="588">
        <v>1968.3225806451612</v>
      </c>
      <c r="BB67" s="1090" t="s">
        <v>156</v>
      </c>
      <c r="BC67" s="1090" t="s">
        <v>156</v>
      </c>
    </row>
    <row r="68" spans="1:55" s="88" customFormat="1" ht="15" customHeight="1" thickBot="1">
      <c r="A68" s="448">
        <v>10.4</v>
      </c>
      <c r="B68" s="631" t="s">
        <v>18</v>
      </c>
      <c r="C68" s="632" t="s">
        <v>305</v>
      </c>
      <c r="D68" s="1008">
        <v>0.217</v>
      </c>
      <c r="E68" s="1008">
        <v>866.672</v>
      </c>
      <c r="F68" s="1008">
        <v>0.268</v>
      </c>
      <c r="G68" s="1008">
        <v>1011.134</v>
      </c>
      <c r="H68" s="1008">
        <v>0.162</v>
      </c>
      <c r="I68" s="1009">
        <v>1381.035</v>
      </c>
      <c r="J68" s="1008">
        <v>0.139</v>
      </c>
      <c r="K68" s="1009">
        <v>1559.382</v>
      </c>
      <c r="L68" s="872"/>
      <c r="M68" s="873"/>
      <c r="N68" s="750"/>
      <c r="O68" s="751"/>
      <c r="P68" s="874"/>
      <c r="Q68" s="874"/>
      <c r="R68" s="874"/>
      <c r="S68" s="875"/>
      <c r="T68" s="876" t="s">
        <v>367</v>
      </c>
      <c r="U68" s="8" t="s">
        <v>367</v>
      </c>
      <c r="V68" s="8" t="s">
        <v>367</v>
      </c>
      <c r="W68" s="8" t="s">
        <v>367</v>
      </c>
      <c r="X68" s="876" t="s">
        <v>367</v>
      </c>
      <c r="Y68" s="8" t="s">
        <v>367</v>
      </c>
      <c r="Z68" s="8" t="s">
        <v>367</v>
      </c>
      <c r="AA68" s="877" t="s">
        <v>367</v>
      </c>
      <c r="AB68" s="13">
        <v>10.4</v>
      </c>
      <c r="AC68" s="200" t="s">
        <v>18</v>
      </c>
      <c r="AD68" s="208" t="s">
        <v>305</v>
      </c>
      <c r="AE68" s="1010"/>
      <c r="AF68" s="1010"/>
      <c r="AG68" s="1010"/>
      <c r="AH68" s="1010"/>
      <c r="AI68" s="1010"/>
      <c r="AJ68" s="1010"/>
      <c r="AK68" s="1010"/>
      <c r="AL68" s="1011"/>
      <c r="AT68" s="322">
        <v>10.4</v>
      </c>
      <c r="AU68" s="200" t="s">
        <v>18</v>
      </c>
      <c r="AV68" s="328" t="s">
        <v>142</v>
      </c>
      <c r="AW68" s="579">
        <v>3993.8801843317974</v>
      </c>
      <c r="AX68" s="579">
        <v>3772.8880597014922</v>
      </c>
      <c r="AY68" s="579">
        <v>8524.907407407407</v>
      </c>
      <c r="AZ68" s="581">
        <v>11218.575539568345</v>
      </c>
      <c r="BB68" s="1090" t="s">
        <v>156</v>
      </c>
      <c r="BC68" s="1090" t="s">
        <v>156</v>
      </c>
    </row>
    <row r="69" spans="1:53" ht="15" customHeight="1" thickBot="1" thickTop="1">
      <c r="A69" s="209"/>
      <c r="B69" s="1247"/>
      <c r="C69" s="1248"/>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245"/>
      <c r="B70" s="1246"/>
      <c r="C70" s="406" t="s">
        <v>158</v>
      </c>
      <c r="D70" s="332">
        <f>COUNTBLANK(D11:D68)</f>
        <v>0</v>
      </c>
      <c r="E70" s="332">
        <f aca="true" t="shared" si="0" ref="E70:K70">COUNTBLANK(E11:E68)</f>
        <v>0</v>
      </c>
      <c r="F70" s="332">
        <f t="shared" si="0"/>
        <v>0</v>
      </c>
      <c r="G70" s="332">
        <f t="shared" si="0"/>
        <v>0</v>
      </c>
      <c r="H70" s="332">
        <f t="shared" si="0"/>
        <v>0</v>
      </c>
      <c r="I70" s="332">
        <f t="shared" si="0"/>
        <v>0</v>
      </c>
      <c r="J70" s="332">
        <f t="shared" si="0"/>
        <v>0</v>
      </c>
      <c r="K70" s="333">
        <f t="shared" si="0"/>
        <v>0</v>
      </c>
      <c r="M70" s="10"/>
      <c r="N70" s="10"/>
      <c r="O70" s="10"/>
      <c r="P70" s="10"/>
      <c r="Q70" s="10"/>
      <c r="R70" s="10"/>
      <c r="T70" s="350"/>
      <c r="AB70" s="88"/>
    </row>
    <row r="71" spans="3:28" ht="12.75" customHeight="1" thickBot="1">
      <c r="C71" s="406" t="s">
        <v>175</v>
      </c>
      <c r="D71" s="332">
        <f>54-(COUNT(D11:D68)+D70)</f>
        <v>-4</v>
      </c>
      <c r="E71" s="332">
        <f aca="true" t="shared" si="1" ref="E71:K71">54-(COUNT(E11:E68)+E70)</f>
        <v>-4</v>
      </c>
      <c r="F71" s="332">
        <f t="shared" si="1"/>
        <v>-4</v>
      </c>
      <c r="G71" s="332">
        <f t="shared" si="1"/>
        <v>-4</v>
      </c>
      <c r="H71" s="332">
        <f t="shared" si="1"/>
        <v>-4</v>
      </c>
      <c r="I71" s="332">
        <f t="shared" si="1"/>
        <v>-4</v>
      </c>
      <c r="J71" s="332">
        <f t="shared" si="1"/>
        <v>-4</v>
      </c>
      <c r="K71" s="332">
        <f t="shared" si="1"/>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Y8:AZ8"/>
    <mergeCell ref="AW8:AX8"/>
    <mergeCell ref="D8:G8"/>
    <mergeCell ref="J9:K9"/>
    <mergeCell ref="F9:G9"/>
    <mergeCell ref="H8:K8"/>
    <mergeCell ref="AG9:AH9"/>
    <mergeCell ref="AI9:AJ9"/>
    <mergeCell ref="AK9:AL9"/>
    <mergeCell ref="D2:D3"/>
    <mergeCell ref="E2:E3"/>
    <mergeCell ref="B6:D6"/>
    <mergeCell ref="I4:K4"/>
    <mergeCell ref="H2:I2"/>
    <mergeCell ref="AT2:AV4"/>
    <mergeCell ref="AI6:AL6"/>
    <mergeCell ref="AE7:AL7"/>
    <mergeCell ref="AE8:AH8"/>
    <mergeCell ref="AI8:AL8"/>
    <mergeCell ref="AE9:AF9"/>
    <mergeCell ref="A70:B70"/>
    <mergeCell ref="B69:C69"/>
    <mergeCell ref="D9:E9"/>
    <mergeCell ref="H9:I9"/>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A15" sqref="A15:A17"/>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1012" t="s">
        <v>451</v>
      </c>
      <c r="F2" s="129" t="s">
        <v>209</v>
      </c>
      <c r="G2" s="181"/>
      <c r="H2" s="181"/>
      <c r="I2" s="181"/>
      <c r="J2" s="181"/>
    </row>
    <row r="3" spans="1:10" ht="12.75" customHeight="1">
      <c r="A3" s="641"/>
      <c r="B3" s="210"/>
      <c r="C3" s="210"/>
      <c r="D3" s="335" t="s">
        <v>214</v>
      </c>
      <c r="E3" s="211"/>
      <c r="F3" s="130" t="e">
        <f>#REF!</f>
        <v>#REF!</v>
      </c>
      <c r="G3" s="181"/>
      <c r="H3" s="181"/>
      <c r="I3" s="181"/>
      <c r="J3" s="181"/>
    </row>
    <row r="4" spans="1:10" ht="12.75" customHeight="1">
      <c r="A4" s="641"/>
      <c r="B4" s="210"/>
      <c r="C4" s="210"/>
      <c r="D4" s="1130" t="s">
        <v>197</v>
      </c>
      <c r="E4" s="1125"/>
      <c r="F4" s="1126"/>
      <c r="G4" s="181"/>
      <c r="H4" s="181"/>
      <c r="I4" s="181"/>
      <c r="J4" s="181"/>
    </row>
    <row r="5" spans="1:10" ht="12.75" customHeight="1">
      <c r="A5" s="641"/>
      <c r="B5" s="642"/>
      <c r="C5" s="210"/>
      <c r="D5" s="335" t="s">
        <v>210</v>
      </c>
      <c r="E5" s="131"/>
      <c r="F5" s="130"/>
      <c r="G5" s="181"/>
      <c r="H5" s="181"/>
      <c r="I5" s="181"/>
      <c r="J5" s="181"/>
    </row>
    <row r="6" spans="1:10" ht="12.75" customHeight="1">
      <c r="A6" s="643" t="s">
        <v>197</v>
      </c>
      <c r="B6" s="210"/>
      <c r="C6" s="210"/>
      <c r="D6" s="1130" t="e">
        <f>#REF!</f>
        <v>#REF!</v>
      </c>
      <c r="E6" s="1125"/>
      <c r="F6" s="1126"/>
      <c r="G6" s="181"/>
      <c r="H6" s="181"/>
      <c r="I6" s="181"/>
      <c r="J6" s="181"/>
    </row>
    <row r="7" spans="1:10" ht="12.75" customHeight="1">
      <c r="A7" s="641"/>
      <c r="B7" s="210"/>
      <c r="C7" s="210"/>
      <c r="D7" s="644" t="s">
        <v>177</v>
      </c>
      <c r="E7" s="211" t="e">
        <f>#REF!</f>
        <v>#REF!</v>
      </c>
      <c r="F7" s="694" t="e">
        <f>#REF!</f>
        <v>#REF!</v>
      </c>
      <c r="G7" s="181"/>
      <c r="H7" s="181"/>
      <c r="I7" s="181"/>
      <c r="J7" s="181"/>
    </row>
    <row r="8" spans="1:10" ht="12.75" customHeight="1">
      <c r="A8" s="645"/>
      <c r="B8" s="646"/>
      <c r="C8" s="646"/>
      <c r="D8" s="335" t="s">
        <v>213</v>
      </c>
      <c r="E8" s="211" t="e">
        <f>#REF!</f>
        <v>#REF!</v>
      </c>
      <c r="F8" s="130"/>
      <c r="G8" s="181"/>
      <c r="H8" s="181"/>
      <c r="I8" s="181"/>
      <c r="J8" s="181"/>
    </row>
    <row r="9" spans="1:13" ht="12.75" customHeight="1">
      <c r="A9" s="645"/>
      <c r="B9" s="1250" t="s">
        <v>10</v>
      </c>
      <c r="C9" s="1250"/>
      <c r="D9" s="647"/>
      <c r="E9" s="648"/>
      <c r="F9" s="649"/>
      <c r="G9" s="181"/>
      <c r="H9" s="181"/>
      <c r="I9" s="181"/>
      <c r="J9" s="181"/>
      <c r="K9" s="1131" t="s">
        <v>181</v>
      </c>
      <c r="L9" s="1131"/>
      <c r="M9" s="1131"/>
    </row>
    <row r="10" spans="1:13" s="87" customFormat="1" ht="12.75" customHeight="1">
      <c r="A10" s="650"/>
      <c r="B10" s="1250"/>
      <c r="C10" s="1250"/>
      <c r="D10" s="651"/>
      <c r="E10" s="210"/>
      <c r="F10" s="652"/>
      <c r="G10" s="210"/>
      <c r="H10" s="210"/>
      <c r="I10" s="210"/>
      <c r="J10" s="210"/>
      <c r="K10" s="1131"/>
      <c r="L10" s="1131"/>
      <c r="M10" s="1131"/>
    </row>
    <row r="11" spans="1:13" s="87" customFormat="1" ht="12.75" customHeight="1">
      <c r="A11" s="650"/>
      <c r="B11" s="1271" t="s">
        <v>204</v>
      </c>
      <c r="C11" s="1271"/>
      <c r="D11" s="651"/>
      <c r="E11" s="210"/>
      <c r="F11" s="652"/>
      <c r="G11" s="210"/>
      <c r="H11" s="210"/>
      <c r="I11" s="210"/>
      <c r="J11" s="210"/>
      <c r="K11" s="1131"/>
      <c r="L11" s="1131"/>
      <c r="M11" s="1131"/>
    </row>
    <row r="12" spans="1:13" s="87" customFormat="1" ht="12.75" customHeight="1">
      <c r="A12" s="650"/>
      <c r="B12" s="653"/>
      <c r="C12" s="654"/>
      <c r="D12" s="651"/>
      <c r="E12" s="210"/>
      <c r="F12" s="652"/>
      <c r="G12" s="210"/>
      <c r="H12" s="210"/>
      <c r="I12" s="210"/>
      <c r="J12" s="210"/>
      <c r="K12" s="1131"/>
      <c r="L12" s="1131"/>
      <c r="M12" s="1131"/>
    </row>
    <row r="13" spans="1:13" s="87" customFormat="1" ht="12" customHeight="1">
      <c r="A13" s="650"/>
      <c r="B13" s="1271" t="s">
        <v>11</v>
      </c>
      <c r="C13" s="1271"/>
      <c r="D13" s="651"/>
      <c r="E13" s="210"/>
      <c r="F13" s="652"/>
      <c r="G13" s="210"/>
      <c r="H13" s="210"/>
      <c r="I13" s="210"/>
      <c r="J13" s="210"/>
      <c r="L13" s="1123" t="s">
        <v>32</v>
      </c>
      <c r="M13" s="1123"/>
    </row>
    <row r="14" spans="1:13" s="87" customFormat="1" ht="12.75" customHeight="1" thickBot="1">
      <c r="A14" s="655"/>
      <c r="B14" s="656"/>
      <c r="C14" s="656"/>
      <c r="D14" s="656"/>
      <c r="E14" s="657"/>
      <c r="F14" s="658"/>
      <c r="G14" s="706" t="s">
        <v>182</v>
      </c>
      <c r="H14" s="706" t="s">
        <v>182</v>
      </c>
      <c r="I14" s="706" t="s">
        <v>183</v>
      </c>
      <c r="J14" s="706" t="s">
        <v>183</v>
      </c>
      <c r="L14" s="1123"/>
      <c r="M14" s="1123"/>
    </row>
    <row r="15" spans="1:16" ht="12.75" customHeight="1">
      <c r="A15" s="1268" t="s">
        <v>60</v>
      </c>
      <c r="B15" s="1272" t="s">
        <v>12</v>
      </c>
      <c r="C15" s="1273"/>
      <c r="D15" s="659"/>
      <c r="E15" s="660"/>
      <c r="F15" s="661"/>
      <c r="G15" s="822"/>
      <c r="H15" s="822"/>
      <c r="I15" s="822"/>
      <c r="J15" s="822"/>
      <c r="K15" s="1278" t="s">
        <v>60</v>
      </c>
      <c r="L15" s="1279" t="s">
        <v>12</v>
      </c>
      <c r="M15" s="1280"/>
      <c r="N15" s="1013"/>
      <c r="O15" s="1014"/>
      <c r="P15" s="1015"/>
    </row>
    <row r="16" spans="1:16" ht="12.75" customHeight="1">
      <c r="A16" s="1269"/>
      <c r="B16" s="1274"/>
      <c r="C16" s="1275"/>
      <c r="D16" s="662" t="s">
        <v>208</v>
      </c>
      <c r="E16" s="662">
        <v>2013</v>
      </c>
      <c r="F16" s="1016">
        <v>2014</v>
      </c>
      <c r="G16" s="702">
        <v>2013</v>
      </c>
      <c r="H16" s="703">
        <v>2014</v>
      </c>
      <c r="I16" s="703">
        <v>2013</v>
      </c>
      <c r="J16" s="211">
        <v>2014</v>
      </c>
      <c r="K16" s="1269"/>
      <c r="L16" s="1274"/>
      <c r="M16" s="1275"/>
      <c r="N16" s="662" t="s">
        <v>208</v>
      </c>
      <c r="O16" s="662">
        <v>2013</v>
      </c>
      <c r="P16" s="1016">
        <v>2014</v>
      </c>
    </row>
    <row r="17" spans="1:16" ht="12.75" customHeight="1">
      <c r="A17" s="1270"/>
      <c r="B17" s="1276"/>
      <c r="C17" s="1277"/>
      <c r="D17" s="663" t="s">
        <v>197</v>
      </c>
      <c r="E17" s="663" t="s">
        <v>206</v>
      </c>
      <c r="F17" s="664" t="s">
        <v>206</v>
      </c>
      <c r="G17" s="704"/>
      <c r="H17" s="705"/>
      <c r="I17" s="705"/>
      <c r="J17" s="706"/>
      <c r="K17" s="1270"/>
      <c r="L17" s="1276"/>
      <c r="M17" s="1277"/>
      <c r="N17" s="663" t="s">
        <v>197</v>
      </c>
      <c r="O17" s="663" t="s">
        <v>206</v>
      </c>
      <c r="P17" s="664" t="s">
        <v>206</v>
      </c>
    </row>
    <row r="18" spans="1:16" ht="12.75" customHeight="1">
      <c r="A18" s="1265" t="s">
        <v>351</v>
      </c>
      <c r="B18" s="1266"/>
      <c r="C18" s="1266"/>
      <c r="D18" s="1266"/>
      <c r="E18" s="1266"/>
      <c r="F18" s="1267"/>
      <c r="G18" s="1017"/>
      <c r="H18" s="1018"/>
      <c r="I18" s="1018"/>
      <c r="J18" s="1019"/>
      <c r="K18" s="1265" t="s">
        <v>74</v>
      </c>
      <c r="L18" s="1266"/>
      <c r="M18" s="1266"/>
      <c r="N18" s="1266"/>
      <c r="O18" s="1266"/>
      <c r="P18" s="1267"/>
    </row>
    <row r="19" spans="1:16" s="379" customFormat="1" ht="13.5" customHeight="1">
      <c r="A19" s="1020">
        <v>1</v>
      </c>
      <c r="B19" s="1021" t="s">
        <v>73</v>
      </c>
      <c r="C19" s="1022"/>
      <c r="D19" s="1023" t="s">
        <v>58</v>
      </c>
      <c r="E19" s="1024">
        <v>6154.519</v>
      </c>
      <c r="F19" s="1024">
        <v>5570.049000000001</v>
      </c>
      <c r="G19" s="711"/>
      <c r="H19" s="712"/>
      <c r="I19" s="712"/>
      <c r="J19" s="713"/>
      <c r="K19" s="665">
        <v>1</v>
      </c>
      <c r="L19" s="666" t="s">
        <v>73</v>
      </c>
      <c r="M19" s="667"/>
      <c r="N19" s="668" t="s">
        <v>58</v>
      </c>
      <c r="O19" s="1025">
        <v>0</v>
      </c>
      <c r="P19" s="1026">
        <v>0</v>
      </c>
    </row>
    <row r="20" spans="1:16" s="379" customFormat="1" ht="13.5" customHeight="1">
      <c r="A20" s="1027" t="s">
        <v>220</v>
      </c>
      <c r="B20" s="1028" t="s">
        <v>201</v>
      </c>
      <c r="C20" s="1029"/>
      <c r="D20" s="1023" t="s">
        <v>58</v>
      </c>
      <c r="E20" s="1024">
        <v>2621.6530000000002</v>
      </c>
      <c r="F20" s="1024">
        <v>2465.52</v>
      </c>
      <c r="G20" s="711"/>
      <c r="H20" s="712"/>
      <c r="I20" s="712"/>
      <c r="J20" s="713"/>
      <c r="K20" s="669" t="s">
        <v>220</v>
      </c>
      <c r="L20" s="217" t="s">
        <v>201</v>
      </c>
      <c r="M20" s="670"/>
      <c r="N20" s="668" t="s">
        <v>58</v>
      </c>
      <c r="O20" s="1025">
        <v>0</v>
      </c>
      <c r="P20" s="1026">
        <v>0</v>
      </c>
    </row>
    <row r="21" spans="1:16" s="379" customFormat="1" ht="13.5" customHeight="1">
      <c r="A21" s="1030" t="s">
        <v>292</v>
      </c>
      <c r="B21" s="1028" t="s">
        <v>13</v>
      </c>
      <c r="C21" s="1031"/>
      <c r="D21" s="1023" t="s">
        <v>58</v>
      </c>
      <c r="E21" s="1032">
        <v>3532.866</v>
      </c>
      <c r="F21" s="1032">
        <v>3104.5290000000005</v>
      </c>
      <c r="G21" s="711"/>
      <c r="H21" s="712"/>
      <c r="I21" s="712"/>
      <c r="J21" s="713"/>
      <c r="K21" s="671" t="s">
        <v>292</v>
      </c>
      <c r="L21" s="217" t="s">
        <v>13</v>
      </c>
      <c r="M21" s="672"/>
      <c r="N21" s="668" t="s">
        <v>58</v>
      </c>
      <c r="O21" s="1025">
        <v>0</v>
      </c>
      <c r="P21" s="1026">
        <v>0</v>
      </c>
    </row>
    <row r="22" spans="1:16" s="88" customFormat="1" ht="13.5" customHeight="1">
      <c r="A22" s="665"/>
      <c r="B22" s="666" t="s">
        <v>61</v>
      </c>
      <c r="C22" s="667"/>
      <c r="D22" s="668" t="s">
        <v>58</v>
      </c>
      <c r="E22" s="307">
        <v>4429.166</v>
      </c>
      <c r="F22" s="307">
        <v>4153.738</v>
      </c>
      <c r="G22" s="1033"/>
      <c r="H22" s="1034"/>
      <c r="I22" s="1034"/>
      <c r="J22" s="1035"/>
      <c r="K22" s="665"/>
      <c r="L22" s="666" t="s">
        <v>61</v>
      </c>
      <c r="M22" s="667"/>
      <c r="N22" s="1036" t="s">
        <v>58</v>
      </c>
      <c r="O22" s="1037">
        <v>0</v>
      </c>
      <c r="P22" s="306">
        <v>0</v>
      </c>
    </row>
    <row r="23" spans="1:16" s="88" customFormat="1" ht="13.5" customHeight="1">
      <c r="A23" s="669"/>
      <c r="B23" s="217" t="s">
        <v>201</v>
      </c>
      <c r="C23" s="670"/>
      <c r="D23" s="668" t="s">
        <v>58</v>
      </c>
      <c r="E23" s="306">
        <v>1974.74</v>
      </c>
      <c r="F23" s="306">
        <v>1900.967</v>
      </c>
      <c r="G23" s="1033"/>
      <c r="H23" s="1034"/>
      <c r="I23" s="1034"/>
      <c r="J23" s="1035"/>
      <c r="K23" s="669"/>
      <c r="L23" s="217" t="s">
        <v>201</v>
      </c>
      <c r="M23" s="670"/>
      <c r="N23" s="1036" t="s">
        <v>58</v>
      </c>
      <c r="O23" s="1038"/>
      <c r="P23" s="1039"/>
    </row>
    <row r="24" spans="1:16" s="88" customFormat="1" ht="13.5" customHeight="1">
      <c r="A24" s="669"/>
      <c r="B24" s="673" t="s">
        <v>13</v>
      </c>
      <c r="C24" s="672"/>
      <c r="D24" s="668" t="s">
        <v>58</v>
      </c>
      <c r="E24" s="306">
        <v>2454.426</v>
      </c>
      <c r="F24" s="306">
        <v>2252.771</v>
      </c>
      <c r="G24" s="1033"/>
      <c r="H24" s="1034"/>
      <c r="I24" s="1034"/>
      <c r="J24" s="1035"/>
      <c r="K24" s="669"/>
      <c r="L24" s="673" t="s">
        <v>13</v>
      </c>
      <c r="M24" s="672"/>
      <c r="N24" s="1036" t="s">
        <v>58</v>
      </c>
      <c r="O24" s="1040"/>
      <c r="P24" s="1039"/>
    </row>
    <row r="25" spans="1:16" s="88" customFormat="1" ht="13.5" customHeight="1">
      <c r="A25" s="669"/>
      <c r="B25" s="666" t="s">
        <v>14</v>
      </c>
      <c r="C25" s="667"/>
      <c r="D25" s="668" t="s">
        <v>58</v>
      </c>
      <c r="E25" s="306">
        <v>690.502</v>
      </c>
      <c r="F25" s="306">
        <v>600.981</v>
      </c>
      <c r="G25" s="1033"/>
      <c r="H25" s="1034"/>
      <c r="I25" s="1034"/>
      <c r="J25" s="1035"/>
      <c r="K25" s="669"/>
      <c r="L25" s="666" t="s">
        <v>14</v>
      </c>
      <c r="M25" s="667"/>
      <c r="N25" s="1036" t="s">
        <v>58</v>
      </c>
      <c r="O25" s="1037">
        <v>0</v>
      </c>
      <c r="P25" s="306">
        <v>0</v>
      </c>
    </row>
    <row r="26" spans="1:16" s="88" customFormat="1" ht="13.5" customHeight="1">
      <c r="A26" s="669"/>
      <c r="B26" s="217" t="s">
        <v>201</v>
      </c>
      <c r="C26" s="670"/>
      <c r="D26" s="668" t="s">
        <v>58</v>
      </c>
      <c r="E26" s="306">
        <v>216.895</v>
      </c>
      <c r="F26" s="306">
        <v>193.094</v>
      </c>
      <c r="G26" s="1033"/>
      <c r="H26" s="1034"/>
      <c r="I26" s="1034"/>
      <c r="J26" s="1035"/>
      <c r="K26" s="669"/>
      <c r="L26" s="217" t="s">
        <v>201</v>
      </c>
      <c r="M26" s="670"/>
      <c r="N26" s="1036" t="s">
        <v>58</v>
      </c>
      <c r="O26" s="1040"/>
      <c r="P26" s="1039"/>
    </row>
    <row r="27" spans="1:16" s="88" customFormat="1" ht="13.5" customHeight="1">
      <c r="A27" s="669"/>
      <c r="B27" s="673" t="s">
        <v>13</v>
      </c>
      <c r="C27" s="672"/>
      <c r="D27" s="668" t="s">
        <v>58</v>
      </c>
      <c r="E27" s="306">
        <v>473.607</v>
      </c>
      <c r="F27" s="306">
        <v>407.887</v>
      </c>
      <c r="G27" s="1033"/>
      <c r="H27" s="1034"/>
      <c r="I27" s="1034"/>
      <c r="J27" s="1035"/>
      <c r="K27" s="669"/>
      <c r="L27" s="673" t="s">
        <v>13</v>
      </c>
      <c r="M27" s="672"/>
      <c r="N27" s="1036" t="s">
        <v>58</v>
      </c>
      <c r="O27" s="1040"/>
      <c r="P27" s="1039"/>
    </row>
    <row r="28" spans="1:16" s="88" customFormat="1" ht="13.5" customHeight="1">
      <c r="A28" s="669"/>
      <c r="B28" s="666" t="s">
        <v>62</v>
      </c>
      <c r="C28" s="667"/>
      <c r="D28" s="668" t="s">
        <v>58</v>
      </c>
      <c r="E28" s="306">
        <v>1034.851</v>
      </c>
      <c r="F28" s="306">
        <v>815.33</v>
      </c>
      <c r="G28" s="1033"/>
      <c r="H28" s="1034"/>
      <c r="I28" s="1034"/>
      <c r="J28" s="1035"/>
      <c r="K28" s="669"/>
      <c r="L28" s="666" t="s">
        <v>62</v>
      </c>
      <c r="M28" s="667"/>
      <c r="N28" s="1036" t="s">
        <v>58</v>
      </c>
      <c r="O28" s="1037">
        <v>0</v>
      </c>
      <c r="P28" s="306">
        <v>0</v>
      </c>
    </row>
    <row r="29" spans="1:16" s="88" customFormat="1" ht="13.5" customHeight="1">
      <c r="A29" s="669"/>
      <c r="B29" s="217" t="s">
        <v>201</v>
      </c>
      <c r="C29" s="670"/>
      <c r="D29" s="668" t="s">
        <v>58</v>
      </c>
      <c r="E29" s="306">
        <v>430.018</v>
      </c>
      <c r="F29" s="306">
        <v>371.459</v>
      </c>
      <c r="G29" s="1033"/>
      <c r="H29" s="1034"/>
      <c r="I29" s="1034"/>
      <c r="J29" s="1035"/>
      <c r="K29" s="669"/>
      <c r="L29" s="217" t="s">
        <v>201</v>
      </c>
      <c r="M29" s="670"/>
      <c r="N29" s="1036" t="s">
        <v>58</v>
      </c>
      <c r="O29" s="1040"/>
      <c r="P29" s="1039"/>
    </row>
    <row r="30" spans="1:16" s="88" customFormat="1" ht="13.5" customHeight="1" thickBot="1">
      <c r="A30" s="674"/>
      <c r="B30" s="675" t="s">
        <v>13</v>
      </c>
      <c r="C30" s="676"/>
      <c r="D30" s="677" t="s">
        <v>58</v>
      </c>
      <c r="E30" s="308">
        <v>604.833</v>
      </c>
      <c r="F30" s="308">
        <v>443.871</v>
      </c>
      <c r="G30" s="1033"/>
      <c r="H30" s="1034"/>
      <c r="I30" s="1034"/>
      <c r="J30" s="1035"/>
      <c r="K30" s="674"/>
      <c r="L30" s="675" t="s">
        <v>13</v>
      </c>
      <c r="M30" s="676"/>
      <c r="N30" s="1041" t="s">
        <v>58</v>
      </c>
      <c r="O30" s="1042"/>
      <c r="P30" s="1043"/>
    </row>
    <row r="31" spans="1:11" s="88" customFormat="1" ht="13.5" customHeight="1" thickBot="1">
      <c r="A31" s="685"/>
      <c r="B31" s="217"/>
      <c r="C31" s="686"/>
      <c r="D31" s="406" t="s">
        <v>158</v>
      </c>
      <c r="E31" s="332">
        <f>COUNTBLANK(E19:E30)</f>
        <v>0</v>
      </c>
      <c r="F31" s="332">
        <f>COUNTBLANK(F19:F30)</f>
        <v>0</v>
      </c>
      <c r="G31" s="338"/>
      <c r="H31" s="338"/>
      <c r="I31" s="338"/>
      <c r="J31" s="217"/>
      <c r="K31" s="686"/>
    </row>
    <row r="32" spans="1:11" s="88" customFormat="1" ht="13.5" customHeight="1" thickBot="1">
      <c r="A32" s="685"/>
      <c r="B32" s="217"/>
      <c r="C32" s="686"/>
      <c r="D32" s="406" t="s">
        <v>175</v>
      </c>
      <c r="E32" s="332">
        <f>12-(COUNT(E19:E30)+E31)</f>
        <v>0</v>
      </c>
      <c r="F32" s="332">
        <f>12-(COUNT(F19:F30)+F31)</f>
        <v>0</v>
      </c>
      <c r="G32" s="338"/>
      <c r="H32" s="338"/>
      <c r="I32" s="338"/>
      <c r="J32" s="217"/>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3"/>
      <c r="D34" s="213"/>
      <c r="E34" s="213"/>
      <c r="F34" s="212"/>
    </row>
    <row r="35" spans="1:6" ht="17.25" customHeight="1">
      <c r="A35" s="218"/>
      <c r="B35" s="635" t="s">
        <v>66</v>
      </c>
      <c r="C35" s="213"/>
      <c r="D35" s="213"/>
      <c r="E35" s="213"/>
      <c r="F35" s="212"/>
    </row>
    <row r="36" spans="1:6" ht="17.25" customHeight="1">
      <c r="A36" s="218"/>
      <c r="B36" s="635" t="s">
        <v>67</v>
      </c>
      <c r="C36" s="213"/>
      <c r="D36" s="213"/>
      <c r="E36" s="213"/>
      <c r="F36" s="212"/>
    </row>
    <row r="37" spans="1:6" ht="17.25" customHeight="1">
      <c r="A37" s="219"/>
      <c r="B37" s="216" t="s">
        <v>68</v>
      </c>
      <c r="C37" s="636"/>
      <c r="D37" s="636"/>
      <c r="E37" s="636"/>
      <c r="F37" s="637"/>
    </row>
    <row r="38" spans="1:6" ht="18" customHeight="1" thickBot="1">
      <c r="A38" s="220" t="s">
        <v>63</v>
      </c>
      <c r="B38" s="221" t="s">
        <v>59</v>
      </c>
      <c r="C38" s="214"/>
      <c r="D38" s="214"/>
      <c r="E38" s="214"/>
      <c r="F38" s="215"/>
    </row>
  </sheetData>
  <sheetProtection selectLockedCells="1"/>
  <mergeCells count="13">
    <mergeCell ref="K18:P18"/>
    <mergeCell ref="K9:M12"/>
    <mergeCell ref="L13:M14"/>
    <mergeCell ref="K15:K17"/>
    <mergeCell ref="L15:M17"/>
    <mergeCell ref="A18:F18"/>
    <mergeCell ref="A15:A17"/>
    <mergeCell ref="B13:C13"/>
    <mergeCell ref="D4:F4"/>
    <mergeCell ref="D6:F6"/>
    <mergeCell ref="B9:C10"/>
    <mergeCell ref="B11:C11"/>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6864.531000000001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loeffler</cp:lastModifiedBy>
  <cp:lastPrinted>2015-08-12T07:21:50Z</cp:lastPrinted>
  <dcterms:created xsi:type="dcterms:W3CDTF">1998-09-16T16:39:33Z</dcterms:created>
  <dcterms:modified xsi:type="dcterms:W3CDTF">2015-10-22T14:18:14Z</dcterms:modified>
  <cp:category/>
  <cp:version/>
  <cp:contentType/>
  <cp:contentStatus/>
</cp:coreProperties>
</file>